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инхронка" sheetId="1" r:id="rId1"/>
    <sheet name="свободный" sheetId="2" r:id="rId2"/>
    <sheet name="командный зачет" sheetId="3" r:id="rId3"/>
  </sheets>
  <definedNames/>
  <calcPr fullCalcOnLoad="1"/>
</workbook>
</file>

<file path=xl/comments1.xml><?xml version="1.0" encoding="utf-8"?>
<comments xmlns="http://schemas.openxmlformats.org/spreadsheetml/2006/main">
  <authors>
    <author>Света</author>
  </authors>
  <commentList>
    <comment ref="I21" authorId="0">
      <text>
        <r>
          <rPr>
            <b/>
            <sz val="9"/>
            <rFont val="Tahoma"/>
            <family val="0"/>
          </rPr>
          <t>Света:</t>
        </r>
        <r>
          <rPr>
            <sz val="9"/>
            <rFont val="Tahoma"/>
            <family val="0"/>
          </rPr>
          <t xml:space="preserve">
фальстарт +10 сек</t>
        </r>
      </text>
    </comment>
    <comment ref="J17" authorId="0">
      <text>
        <r>
          <rPr>
            <b/>
            <sz val="9"/>
            <rFont val="Tahoma"/>
            <family val="0"/>
          </rPr>
          <t>Света:</t>
        </r>
        <r>
          <rPr>
            <sz val="9"/>
            <rFont val="Tahoma"/>
            <family val="0"/>
          </rPr>
          <t xml:space="preserve">
анулирование - финиш не по своей дорожке</t>
        </r>
      </text>
    </comment>
    <comment ref="K7" authorId="0">
      <text>
        <r>
          <rPr>
            <b/>
            <sz val="9"/>
            <rFont val="Tahoma"/>
            <family val="0"/>
          </rPr>
          <t>Света:</t>
        </r>
        <r>
          <rPr>
            <sz val="9"/>
            <rFont val="Tahoma"/>
            <family val="0"/>
          </rPr>
          <t xml:space="preserve">
сход</t>
        </r>
      </text>
    </comment>
    <comment ref="J10" authorId="0">
      <text>
        <r>
          <rPr>
            <b/>
            <sz val="9"/>
            <rFont val="Tahoma"/>
            <family val="0"/>
          </rPr>
          <t>Света:</t>
        </r>
        <r>
          <rPr>
            <sz val="9"/>
            <rFont val="Tahoma"/>
            <family val="0"/>
          </rPr>
          <t xml:space="preserve">
анулирование - финиш не по своей дорожке</t>
        </r>
      </text>
    </comment>
    <comment ref="J22" authorId="0">
      <text>
        <r>
          <rPr>
            <b/>
            <sz val="9"/>
            <rFont val="Tahoma"/>
            <family val="0"/>
          </rPr>
          <t>Света:</t>
        </r>
        <r>
          <rPr>
            <sz val="9"/>
            <rFont val="Tahoma"/>
            <family val="0"/>
          </rPr>
          <t xml:space="preserve">
анулирование - финиш не по своей дорожке</t>
        </r>
      </text>
    </comment>
    <comment ref="I24" authorId="0">
      <text>
        <r>
          <rPr>
            <b/>
            <sz val="9"/>
            <rFont val="Tahoma"/>
            <family val="0"/>
          </rPr>
          <t>Света:</t>
        </r>
        <r>
          <rPr>
            <sz val="9"/>
            <rFont val="Tahoma"/>
            <family val="0"/>
          </rPr>
          <t xml:space="preserve">
сход</t>
        </r>
      </text>
    </comment>
    <comment ref="L22" authorId="0">
      <text>
        <r>
          <rPr>
            <b/>
            <sz val="9"/>
            <rFont val="Tahoma"/>
            <family val="0"/>
          </rPr>
          <t>Света:</t>
        </r>
        <r>
          <rPr>
            <sz val="9"/>
            <rFont val="Tahoma"/>
            <family val="0"/>
          </rPr>
          <t xml:space="preserve">
фальстарт +10 сек</t>
        </r>
      </text>
    </comment>
    <comment ref="L24" authorId="0">
      <text>
        <r>
          <rPr>
            <b/>
            <sz val="9"/>
            <rFont val="Tahoma"/>
            <family val="0"/>
          </rPr>
          <t>Света:</t>
        </r>
        <r>
          <rPr>
            <sz val="9"/>
            <rFont val="Tahoma"/>
            <family val="0"/>
          </rPr>
          <t xml:space="preserve">
анулирование - финиш не по своей дорожке</t>
        </r>
      </text>
    </comment>
  </commentList>
</comments>
</file>

<file path=xl/comments2.xml><?xml version="1.0" encoding="utf-8"?>
<comments xmlns="http://schemas.openxmlformats.org/spreadsheetml/2006/main">
  <authors>
    <author>Света</author>
  </authors>
  <commentList>
    <comment ref="H12" authorId="0">
      <text>
        <r>
          <rPr>
            <b/>
            <sz val="9"/>
            <rFont val="Tahoma"/>
            <family val="0"/>
          </rPr>
          <t>Света:</t>
        </r>
        <r>
          <rPr>
            <sz val="9"/>
            <rFont val="Tahoma"/>
            <family val="0"/>
          </rPr>
          <t xml:space="preserve">
сход</t>
        </r>
      </text>
    </comment>
  </commentList>
</comments>
</file>

<file path=xl/sharedStrings.xml><?xml version="1.0" encoding="utf-8"?>
<sst xmlns="http://schemas.openxmlformats.org/spreadsheetml/2006/main" count="204" uniqueCount="69">
  <si>
    <t>Порядок Старта</t>
  </si>
  <si>
    <t>Стартовый номер</t>
  </si>
  <si>
    <t>Автомобиль</t>
  </si>
  <si>
    <t>Город</t>
  </si>
  <si>
    <t>1 заезд</t>
  </si>
  <si>
    <t>2 заезд</t>
  </si>
  <si>
    <t>3 заезд</t>
  </si>
  <si>
    <t>4 заезд</t>
  </si>
  <si>
    <t>место</t>
  </si>
  <si>
    <t>очки</t>
  </si>
  <si>
    <t>Санин Дмитрий</t>
  </si>
  <si>
    <t>Ульяновск</t>
  </si>
  <si>
    <t>Евдокимов Александр</t>
  </si>
  <si>
    <t>Грачев Александр</t>
  </si>
  <si>
    <t>Санин Егор</t>
  </si>
  <si>
    <t>худшее время</t>
  </si>
  <si>
    <t>Пилот</t>
  </si>
  <si>
    <t>Охотников Егор</t>
  </si>
  <si>
    <t>ока</t>
  </si>
  <si>
    <t>передний</t>
  </si>
  <si>
    <t>ВАЗ 21193</t>
  </si>
  <si>
    <t>Тольятти</t>
  </si>
  <si>
    <t>класс</t>
  </si>
  <si>
    <t>УАЗ</t>
  </si>
  <si>
    <t>задний</t>
  </si>
  <si>
    <t>Каменец Эдуард</t>
  </si>
  <si>
    <t>Волжск</t>
  </si>
  <si>
    <t>Трофимов Дмитрий</t>
  </si>
  <si>
    <t>ВАЗ 21063</t>
  </si>
  <si>
    <t>Зернов Сергей</t>
  </si>
  <si>
    <t>ВАЗ 2108</t>
  </si>
  <si>
    <t>полный</t>
  </si>
  <si>
    <t>Порядок Старта 2</t>
  </si>
  <si>
    <t>сумма 4-х лучших заездов</t>
  </si>
  <si>
    <t>Староверов Вячеслав</t>
  </si>
  <si>
    <t>Сызрань</t>
  </si>
  <si>
    <t>Степаненко Роман</t>
  </si>
  <si>
    <t>ВАЗ 2112</t>
  </si>
  <si>
    <t>Самара</t>
  </si>
  <si>
    <t>Майоров Яков</t>
  </si>
  <si>
    <t>ВАЗ 2101</t>
  </si>
  <si>
    <t>Чебоксары</t>
  </si>
  <si>
    <t>Данилин Владислав</t>
  </si>
  <si>
    <t>Данилин Максим</t>
  </si>
  <si>
    <t>Звягин Павел</t>
  </si>
  <si>
    <t>Рыбин Дмитрий</t>
  </si>
  <si>
    <t>НИВА 2121</t>
  </si>
  <si>
    <t>Родионов Николай</t>
  </si>
  <si>
    <t>Левин Константин</t>
  </si>
  <si>
    <t>команда</t>
  </si>
  <si>
    <t>Рудченко Елена</t>
  </si>
  <si>
    <t>Князев Олег</t>
  </si>
  <si>
    <t>НИВА</t>
  </si>
  <si>
    <t>Казань</t>
  </si>
  <si>
    <t>РАД</t>
  </si>
  <si>
    <t>16.01.10г.</t>
  </si>
  <si>
    <t>КУБОК УФАС 1 этап</t>
  </si>
  <si>
    <t>1, 4, 7, 10</t>
  </si>
  <si>
    <t>-</t>
  </si>
  <si>
    <t>5-фальстарт</t>
  </si>
  <si>
    <t>51-сход</t>
  </si>
  <si>
    <t>63, 67, 1 - анулирование - финиш не по своей дорожке</t>
  </si>
  <si>
    <t>3 - сход</t>
  </si>
  <si>
    <t>1 - фальстарт</t>
  </si>
  <si>
    <t>51 - анулирование - финиш не по своей дорожке</t>
  </si>
  <si>
    <t>Охотников Александр</t>
  </si>
  <si>
    <t>КЛАСС СВОБОДНЫЙ</t>
  </si>
  <si>
    <t>командный зачет</t>
  </si>
  <si>
    <t>ОКалина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</si>
</sst>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  <numFmt numFmtId="165" formatCode="hh:mm:ss"/>
    <numFmt numFmtId="166" formatCode="[h]:mm:ss;@"/>
    <numFmt numFmtId="167" formatCode="mm:ss.0;@"/>
  </numFmts>
  <fonts count="1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i/>
      <sz val="16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8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>
      <alignment horizontal="center"/>
    </xf>
    <xf numFmtId="0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4" fontId="0" fillId="8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164" fontId="0" fillId="9" borderId="1" xfId="0" applyNumberFormat="1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/>
    </xf>
    <xf numFmtId="0" fontId="0" fillId="5" borderId="1" xfId="0" applyNumberFormat="1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/>
    </xf>
    <xf numFmtId="0" fontId="0" fillId="5" borderId="1" xfId="0" applyFont="1" applyFill="1" applyBorder="1" applyAlignment="1">
      <alignment horizontal="center" vertical="center"/>
    </xf>
    <xf numFmtId="1" fontId="0" fillId="1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11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/>
    </xf>
    <xf numFmtId="1" fontId="0" fillId="11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3"/>
  <sheetViews>
    <sheetView tabSelected="1" zoomScale="80" zoomScaleNormal="80" zoomScaleSheetLayoutView="75" workbookViewId="0" topLeftCell="A1">
      <pane xSplit="6" ySplit="5" topLeftCell="H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N28" sqref="N28"/>
    </sheetView>
  </sheetViews>
  <sheetFormatPr defaultColWidth="9.00390625" defaultRowHeight="12.75"/>
  <cols>
    <col min="1" max="2" width="10.375" style="24" customWidth="1"/>
    <col min="3" max="3" width="8.00390625" style="24" customWidth="1"/>
    <col min="4" max="4" width="22.25390625" style="24" customWidth="1"/>
    <col min="5" max="6" width="13.75390625" style="24" customWidth="1"/>
    <col min="7" max="8" width="12.375" style="24" customWidth="1"/>
    <col min="9" max="9" width="15.875" style="24" customWidth="1"/>
    <col min="10" max="10" width="15.25390625" style="24" customWidth="1"/>
    <col min="11" max="11" width="15.125" style="24" customWidth="1"/>
    <col min="12" max="12" width="15.625" style="24" customWidth="1"/>
    <col min="13" max="14" width="17.875" style="24" customWidth="1"/>
    <col min="15" max="15" width="13.00390625" style="39" customWidth="1"/>
    <col min="16" max="16" width="16.875" style="39" customWidth="1"/>
    <col min="17" max="16384" width="9.875" style="24" customWidth="1"/>
  </cols>
  <sheetData>
    <row r="1" ht="12.75"/>
    <row r="2" spans="1:16" s="21" customFormat="1" ht="20.25">
      <c r="A2" s="20" t="s">
        <v>56</v>
      </c>
      <c r="B2" s="20"/>
      <c r="O2" s="37"/>
      <c r="P2" s="37"/>
    </row>
    <row r="3" spans="1:16" s="23" customFormat="1" ht="18">
      <c r="A3" s="22" t="s">
        <v>55</v>
      </c>
      <c r="B3" s="22"/>
      <c r="O3" s="38"/>
      <c r="P3" s="38"/>
    </row>
    <row r="4" ht="12.75"/>
    <row r="5" spans="1:16" ht="38.25">
      <c r="A5" s="12" t="s">
        <v>0</v>
      </c>
      <c r="B5" s="12" t="s">
        <v>32</v>
      </c>
      <c r="C5" s="12" t="s">
        <v>1</v>
      </c>
      <c r="D5" s="12" t="s">
        <v>16</v>
      </c>
      <c r="E5" s="12" t="s">
        <v>2</v>
      </c>
      <c r="F5" s="12" t="s">
        <v>22</v>
      </c>
      <c r="G5" s="12" t="s">
        <v>3</v>
      </c>
      <c r="H5" s="12" t="s">
        <v>49</v>
      </c>
      <c r="I5" s="30" t="s">
        <v>4</v>
      </c>
      <c r="J5" s="30" t="s">
        <v>5</v>
      </c>
      <c r="K5" s="30" t="s">
        <v>6</v>
      </c>
      <c r="L5" s="30" t="s">
        <v>7</v>
      </c>
      <c r="M5" s="45" t="s">
        <v>15</v>
      </c>
      <c r="N5" s="33" t="s">
        <v>33</v>
      </c>
      <c r="O5" s="12" t="s">
        <v>8</v>
      </c>
      <c r="P5" s="12" t="s">
        <v>9</v>
      </c>
    </row>
    <row r="6" spans="1:16" s="26" customFormat="1" ht="12.75">
      <c r="A6" s="16" t="s">
        <v>57</v>
      </c>
      <c r="B6" s="16"/>
      <c r="C6" s="16">
        <v>98</v>
      </c>
      <c r="D6" s="25" t="s">
        <v>27</v>
      </c>
      <c r="E6" s="25" t="s">
        <v>28</v>
      </c>
      <c r="F6" s="16" t="s">
        <v>24</v>
      </c>
      <c r="G6" s="16" t="s">
        <v>11</v>
      </c>
      <c r="H6" s="16"/>
      <c r="I6" s="31">
        <v>0.002467013888888889</v>
      </c>
      <c r="J6" s="31">
        <v>0.002379050925925926</v>
      </c>
      <c r="K6" s="31">
        <v>0.002345138888888889</v>
      </c>
      <c r="L6" s="31">
        <v>0.002341898148148148</v>
      </c>
      <c r="M6" s="46">
        <f>MAX(I6:L6)</f>
        <v>0.002467013888888889</v>
      </c>
      <c r="N6" s="34">
        <f aca="true" t="shared" si="0" ref="N6:N23">SUM(I6:L6)-M6</f>
        <v>0.007066087962962963</v>
      </c>
      <c r="O6" s="18">
        <v>1</v>
      </c>
      <c r="P6" s="18">
        <v>20</v>
      </c>
    </row>
    <row r="7" spans="1:16" ht="12.75">
      <c r="A7" s="16" t="s">
        <v>57</v>
      </c>
      <c r="B7" s="16"/>
      <c r="C7" s="16">
        <v>3</v>
      </c>
      <c r="D7" s="25" t="s">
        <v>39</v>
      </c>
      <c r="E7" s="27" t="s">
        <v>40</v>
      </c>
      <c r="F7" s="16" t="s">
        <v>24</v>
      </c>
      <c r="G7" s="16" t="s">
        <v>41</v>
      </c>
      <c r="H7" s="16"/>
      <c r="I7" s="31">
        <v>0.0024187500000000003</v>
      </c>
      <c r="J7" s="31">
        <v>0.0023881944444444445</v>
      </c>
      <c r="K7" s="32" t="s">
        <v>58</v>
      </c>
      <c r="L7" s="31">
        <v>0.0023807870370370367</v>
      </c>
      <c r="M7" s="46"/>
      <c r="N7" s="34">
        <f t="shared" si="0"/>
        <v>0.0071877314814814824</v>
      </c>
      <c r="O7" s="17">
        <v>2</v>
      </c>
      <c r="P7" s="17">
        <v>17</v>
      </c>
    </row>
    <row r="8" spans="1:16" s="26" customFormat="1" ht="12.75">
      <c r="A8" s="16">
        <v>8</v>
      </c>
      <c r="B8" s="16">
        <v>5</v>
      </c>
      <c r="C8" s="16">
        <v>72</v>
      </c>
      <c r="D8" s="25" t="s">
        <v>10</v>
      </c>
      <c r="E8" s="27" t="s">
        <v>20</v>
      </c>
      <c r="F8" s="16" t="s">
        <v>19</v>
      </c>
      <c r="G8" s="16" t="s">
        <v>11</v>
      </c>
      <c r="H8" s="16" t="s">
        <v>68</v>
      </c>
      <c r="I8" s="31">
        <v>0.002110763888888889</v>
      </c>
      <c r="J8" s="31">
        <v>0.0020880787037037035</v>
      </c>
      <c r="K8" s="31">
        <v>0.002075462962962963</v>
      </c>
      <c r="L8" s="31">
        <v>0.002078935185185185</v>
      </c>
      <c r="M8" s="46">
        <f>MAX(I8:L8)</f>
        <v>0.002110763888888889</v>
      </c>
      <c r="N8" s="34">
        <f t="shared" si="0"/>
        <v>0.0062424768518518515</v>
      </c>
      <c r="O8" s="35">
        <v>1</v>
      </c>
      <c r="P8" s="35">
        <v>20</v>
      </c>
    </row>
    <row r="9" spans="1:16" ht="12.75">
      <c r="A9" s="16">
        <v>11</v>
      </c>
      <c r="B9" s="16">
        <v>7</v>
      </c>
      <c r="C9" s="16">
        <v>45</v>
      </c>
      <c r="D9" s="25" t="s">
        <v>29</v>
      </c>
      <c r="E9" s="27" t="s">
        <v>30</v>
      </c>
      <c r="F9" s="16" t="s">
        <v>19</v>
      </c>
      <c r="G9" s="16" t="s">
        <v>21</v>
      </c>
      <c r="H9" s="16"/>
      <c r="I9" s="31">
        <v>0.002138425925925926</v>
      </c>
      <c r="J9" s="31">
        <v>0.002117939814814815</v>
      </c>
      <c r="K9" s="31">
        <v>0.0021351851851851853</v>
      </c>
      <c r="L9" s="31">
        <v>0.0021375</v>
      </c>
      <c r="M9" s="46">
        <f>MAX(I9:L9)</f>
        <v>0.002138425925925926</v>
      </c>
      <c r="N9" s="34">
        <f t="shared" si="0"/>
        <v>0.0063906250000000005</v>
      </c>
      <c r="O9" s="36">
        <v>2</v>
      </c>
      <c r="P9" s="36">
        <v>17</v>
      </c>
    </row>
    <row r="10" spans="1:16" s="26" customFormat="1" ht="12.75">
      <c r="A10" s="16">
        <v>8</v>
      </c>
      <c r="B10" s="16">
        <v>5</v>
      </c>
      <c r="C10" s="16">
        <v>63</v>
      </c>
      <c r="D10" s="25" t="s">
        <v>36</v>
      </c>
      <c r="E10" s="25" t="s">
        <v>37</v>
      </c>
      <c r="F10" s="16" t="s">
        <v>19</v>
      </c>
      <c r="G10" s="16" t="s">
        <v>38</v>
      </c>
      <c r="H10" s="16"/>
      <c r="I10" s="31">
        <v>0.002176041666666667</v>
      </c>
      <c r="J10" s="32" t="s">
        <v>58</v>
      </c>
      <c r="K10" s="31">
        <v>0.0021292824074074074</v>
      </c>
      <c r="L10" s="31">
        <v>0.0021412037037037038</v>
      </c>
      <c r="M10" s="46"/>
      <c r="N10" s="34">
        <f t="shared" si="0"/>
        <v>0.0064465277777777785</v>
      </c>
      <c r="O10" s="35">
        <v>3</v>
      </c>
      <c r="P10" s="35">
        <v>15</v>
      </c>
    </row>
    <row r="11" spans="1:16" ht="12.75">
      <c r="A11" s="16">
        <v>5</v>
      </c>
      <c r="B11" s="16">
        <v>3</v>
      </c>
      <c r="C11" s="16">
        <v>20</v>
      </c>
      <c r="D11" s="25" t="s">
        <v>14</v>
      </c>
      <c r="E11" s="27" t="s">
        <v>18</v>
      </c>
      <c r="F11" s="16" t="s">
        <v>19</v>
      </c>
      <c r="G11" s="16" t="s">
        <v>11</v>
      </c>
      <c r="H11" s="16" t="s">
        <v>68</v>
      </c>
      <c r="I11" s="31">
        <v>0.002239351851851852</v>
      </c>
      <c r="J11" s="31">
        <v>0.0022599537037037037</v>
      </c>
      <c r="K11" s="31">
        <v>0.0022833333333333334</v>
      </c>
      <c r="L11" s="31">
        <v>0.002246875</v>
      </c>
      <c r="M11" s="46">
        <f aca="true" t="shared" si="1" ref="M11:M16">MAX(I11:L11)</f>
        <v>0.0022833333333333334</v>
      </c>
      <c r="N11" s="34">
        <f t="shared" si="0"/>
        <v>0.006746180555555556</v>
      </c>
      <c r="O11" s="36">
        <v>4</v>
      </c>
      <c r="P11" s="36">
        <v>13</v>
      </c>
    </row>
    <row r="12" spans="1:16" ht="12.75">
      <c r="A12" s="16">
        <v>5</v>
      </c>
      <c r="B12" s="16">
        <v>3</v>
      </c>
      <c r="C12" s="16">
        <v>73</v>
      </c>
      <c r="D12" s="25" t="s">
        <v>17</v>
      </c>
      <c r="E12" s="27" t="s">
        <v>18</v>
      </c>
      <c r="F12" s="16" t="s">
        <v>19</v>
      </c>
      <c r="G12" s="16" t="s">
        <v>11</v>
      </c>
      <c r="H12" s="16" t="s">
        <v>68</v>
      </c>
      <c r="I12" s="31">
        <v>0.002720601851851852</v>
      </c>
      <c r="J12" s="31">
        <v>0.0025984953703703704</v>
      </c>
      <c r="K12" s="31">
        <v>0.0025528935185185186</v>
      </c>
      <c r="L12" s="31">
        <v>0.0025961805555555556</v>
      </c>
      <c r="M12" s="46">
        <f t="shared" si="1"/>
        <v>0.002720601851851852</v>
      </c>
      <c r="N12" s="34">
        <f t="shared" si="0"/>
        <v>0.007747569444444446</v>
      </c>
      <c r="O12" s="36">
        <v>5</v>
      </c>
      <c r="P12" s="36">
        <v>11</v>
      </c>
    </row>
    <row r="13" spans="1:16" ht="12.75">
      <c r="A13" s="16">
        <v>2</v>
      </c>
      <c r="B13" s="16">
        <v>1</v>
      </c>
      <c r="C13" s="16">
        <v>30</v>
      </c>
      <c r="D13" s="25" t="s">
        <v>34</v>
      </c>
      <c r="E13" s="27" t="s">
        <v>18</v>
      </c>
      <c r="F13" s="16" t="s">
        <v>19</v>
      </c>
      <c r="G13" s="16" t="s">
        <v>35</v>
      </c>
      <c r="H13" s="16"/>
      <c r="I13" s="31">
        <v>0.002874074074074074</v>
      </c>
      <c r="J13" s="31">
        <v>0.0028309027777777777</v>
      </c>
      <c r="K13" s="31">
        <v>0.0028372685185185185</v>
      </c>
      <c r="L13" s="31">
        <v>0.0028020833333333335</v>
      </c>
      <c r="M13" s="46">
        <f t="shared" si="1"/>
        <v>0.002874074074074074</v>
      </c>
      <c r="N13" s="34">
        <f t="shared" si="0"/>
        <v>0.00847025462962963</v>
      </c>
      <c r="O13" s="36">
        <v>6</v>
      </c>
      <c r="P13" s="36">
        <v>10</v>
      </c>
    </row>
    <row r="14" spans="1:16" ht="12.75">
      <c r="A14" s="28">
        <v>11</v>
      </c>
      <c r="B14" s="28">
        <v>7</v>
      </c>
      <c r="C14" s="16">
        <v>7</v>
      </c>
      <c r="D14" s="25" t="s">
        <v>13</v>
      </c>
      <c r="E14" s="29"/>
      <c r="F14" s="16" t="s">
        <v>31</v>
      </c>
      <c r="G14" s="16" t="s">
        <v>11</v>
      </c>
      <c r="H14" s="28" t="s">
        <v>54</v>
      </c>
      <c r="I14" s="31">
        <v>0.0022412037037037036</v>
      </c>
      <c r="J14" s="31">
        <v>0.0022390046296296294</v>
      </c>
      <c r="K14" s="31">
        <v>0.0022703703703703705</v>
      </c>
      <c r="L14" s="31">
        <v>0.002250810185185185</v>
      </c>
      <c r="M14" s="46">
        <f t="shared" si="1"/>
        <v>0.0022703703703703705</v>
      </c>
      <c r="N14" s="34">
        <f t="shared" si="0"/>
        <v>0.006731018518518518</v>
      </c>
      <c r="O14" s="40">
        <v>1</v>
      </c>
      <c r="P14" s="40">
        <v>20</v>
      </c>
    </row>
    <row r="15" spans="1:16" s="26" customFormat="1" ht="12.75">
      <c r="A15" s="16">
        <v>3</v>
      </c>
      <c r="B15" s="16">
        <v>2</v>
      </c>
      <c r="C15" s="16">
        <v>46</v>
      </c>
      <c r="D15" s="25" t="s">
        <v>12</v>
      </c>
      <c r="E15" s="25" t="s">
        <v>23</v>
      </c>
      <c r="F15" s="16" t="s">
        <v>31</v>
      </c>
      <c r="G15" s="16" t="s">
        <v>11</v>
      </c>
      <c r="H15" s="16"/>
      <c r="I15" s="31">
        <v>0.0023273148148148146</v>
      </c>
      <c r="J15" s="31">
        <v>0.0027460648148148153</v>
      </c>
      <c r="K15" s="31">
        <v>0.0022100694444444446</v>
      </c>
      <c r="L15" s="31">
        <v>0.0022092592592592593</v>
      </c>
      <c r="M15" s="46">
        <f t="shared" si="1"/>
        <v>0.0027460648148148153</v>
      </c>
      <c r="N15" s="34">
        <f t="shared" si="0"/>
        <v>0.006746643518518518</v>
      </c>
      <c r="O15" s="41">
        <v>2</v>
      </c>
      <c r="P15" s="41">
        <v>17</v>
      </c>
    </row>
    <row r="16" spans="1:16" ht="12.75">
      <c r="A16" s="16">
        <v>13</v>
      </c>
      <c r="B16" s="16">
        <v>9</v>
      </c>
      <c r="C16" s="16">
        <v>47</v>
      </c>
      <c r="D16" s="25" t="s">
        <v>25</v>
      </c>
      <c r="E16" s="27" t="s">
        <v>23</v>
      </c>
      <c r="F16" s="16" t="s">
        <v>31</v>
      </c>
      <c r="G16" s="16" t="s">
        <v>26</v>
      </c>
      <c r="H16" s="16" t="s">
        <v>54</v>
      </c>
      <c r="I16" s="31">
        <v>0.0023193287037037037</v>
      </c>
      <c r="J16" s="31">
        <v>0.0023229166666666663</v>
      </c>
      <c r="K16" s="31">
        <v>0.002307060185185185</v>
      </c>
      <c r="L16" s="31">
        <v>0.0023483796296296295</v>
      </c>
      <c r="M16" s="46">
        <f t="shared" si="1"/>
        <v>0.0023483796296296295</v>
      </c>
      <c r="N16" s="34">
        <f t="shared" si="0"/>
        <v>0.006949305555555554</v>
      </c>
      <c r="O16" s="42">
        <v>3</v>
      </c>
      <c r="P16" s="42">
        <v>15</v>
      </c>
    </row>
    <row r="17" spans="1:16" ht="12.75">
      <c r="A17" s="16">
        <v>6</v>
      </c>
      <c r="B17" s="16">
        <v>4</v>
      </c>
      <c r="C17" s="16">
        <v>67</v>
      </c>
      <c r="D17" s="25" t="s">
        <v>42</v>
      </c>
      <c r="E17" s="27" t="s">
        <v>23</v>
      </c>
      <c r="F17" s="16" t="s">
        <v>31</v>
      </c>
      <c r="G17" s="16" t="s">
        <v>11</v>
      </c>
      <c r="H17" s="16"/>
      <c r="I17" s="31">
        <v>0.0024145833333333333</v>
      </c>
      <c r="J17" s="32" t="s">
        <v>58</v>
      </c>
      <c r="K17" s="31">
        <v>0.002277314814814815</v>
      </c>
      <c r="L17" s="31">
        <v>0.0022618055555555555</v>
      </c>
      <c r="M17" s="46"/>
      <c r="N17" s="34">
        <f t="shared" si="0"/>
        <v>0.006953703703703703</v>
      </c>
      <c r="O17" s="43">
        <v>4</v>
      </c>
      <c r="P17" s="43">
        <v>13</v>
      </c>
    </row>
    <row r="18" spans="1:16" ht="12.75">
      <c r="A18" s="28">
        <v>6</v>
      </c>
      <c r="B18" s="28">
        <v>4</v>
      </c>
      <c r="C18" s="16">
        <v>28</v>
      </c>
      <c r="D18" s="25" t="s">
        <v>44</v>
      </c>
      <c r="E18" s="27" t="s">
        <v>23</v>
      </c>
      <c r="F18" s="16" t="s">
        <v>31</v>
      </c>
      <c r="G18" s="16" t="s">
        <v>11</v>
      </c>
      <c r="H18" s="16"/>
      <c r="I18" s="31">
        <v>0.0023983796296296296</v>
      </c>
      <c r="J18" s="31">
        <v>0.0023449074074074075</v>
      </c>
      <c r="K18" s="31">
        <v>0.002279398148148148</v>
      </c>
      <c r="L18" s="31">
        <v>0.0025710648148148147</v>
      </c>
      <c r="M18" s="46">
        <f>MAX(I18:L18)</f>
        <v>0.0025710648148148147</v>
      </c>
      <c r="N18" s="34">
        <f t="shared" si="0"/>
        <v>0.007022685185185186</v>
      </c>
      <c r="O18" s="40">
        <v>5</v>
      </c>
      <c r="P18" s="40">
        <v>11</v>
      </c>
    </row>
    <row r="19" spans="1:16" ht="12.75">
      <c r="A19" s="28">
        <v>3</v>
      </c>
      <c r="B19" s="28">
        <v>2</v>
      </c>
      <c r="C19" s="16">
        <v>60</v>
      </c>
      <c r="D19" s="25" t="s">
        <v>45</v>
      </c>
      <c r="E19" s="27" t="s">
        <v>46</v>
      </c>
      <c r="F19" s="16" t="s">
        <v>31</v>
      </c>
      <c r="G19" s="16" t="s">
        <v>11</v>
      </c>
      <c r="H19" s="16" t="s">
        <v>54</v>
      </c>
      <c r="I19" s="31">
        <v>0.0024532407407407406</v>
      </c>
      <c r="J19" s="31">
        <v>0.002317592592592593</v>
      </c>
      <c r="K19" s="31">
        <v>0.0023159722222222223</v>
      </c>
      <c r="L19" s="31">
        <v>0.002542824074074074</v>
      </c>
      <c r="M19" s="46">
        <f>MAX(I19:L19)</f>
        <v>0.002542824074074074</v>
      </c>
      <c r="N19" s="34">
        <f t="shared" si="0"/>
        <v>0.007086805555555556</v>
      </c>
      <c r="O19" s="40">
        <v>6</v>
      </c>
      <c r="P19" s="40">
        <v>10</v>
      </c>
    </row>
    <row r="20" spans="1:16" ht="12.75">
      <c r="A20" s="16">
        <v>13</v>
      </c>
      <c r="B20" s="16">
        <v>9</v>
      </c>
      <c r="C20" s="16">
        <v>22</v>
      </c>
      <c r="D20" s="25" t="s">
        <v>43</v>
      </c>
      <c r="E20" s="25" t="s">
        <v>23</v>
      </c>
      <c r="F20" s="16" t="s">
        <v>31</v>
      </c>
      <c r="G20" s="16" t="s">
        <v>11</v>
      </c>
      <c r="H20" s="16"/>
      <c r="I20" s="31">
        <v>0.002430324074074074</v>
      </c>
      <c r="J20" s="31">
        <v>0.002636226851851852</v>
      </c>
      <c r="K20" s="31">
        <v>0.002419212962962963</v>
      </c>
      <c r="L20" s="31">
        <v>0.0024502314814814816</v>
      </c>
      <c r="M20" s="46">
        <f>MAX(I20:L20)</f>
        <v>0.002636226851851852</v>
      </c>
      <c r="N20" s="34">
        <f t="shared" si="0"/>
        <v>0.00729976851851852</v>
      </c>
      <c r="O20" s="41">
        <v>7</v>
      </c>
      <c r="P20" s="41">
        <v>9</v>
      </c>
    </row>
    <row r="21" spans="1:16" ht="12.75">
      <c r="A21" s="28">
        <v>9</v>
      </c>
      <c r="B21" s="28">
        <v>6</v>
      </c>
      <c r="C21" s="16">
        <v>5</v>
      </c>
      <c r="D21" s="25" t="s">
        <v>48</v>
      </c>
      <c r="E21" s="27" t="s">
        <v>23</v>
      </c>
      <c r="F21" s="16" t="s">
        <v>31</v>
      </c>
      <c r="G21" s="16" t="s">
        <v>11</v>
      </c>
      <c r="H21" s="16"/>
      <c r="I21" s="44">
        <v>0.0027754629629629626</v>
      </c>
      <c r="J21" s="31">
        <v>0.002558449074074074</v>
      </c>
      <c r="K21" s="31">
        <v>0.0024979166666666665</v>
      </c>
      <c r="L21" s="31">
        <v>0.0025777777777777774</v>
      </c>
      <c r="M21" s="46">
        <f>MAX(I21:L21)</f>
        <v>0.0027754629629629626</v>
      </c>
      <c r="N21" s="34">
        <f t="shared" si="0"/>
        <v>0.0076341435185185175</v>
      </c>
      <c r="O21" s="40">
        <v>8</v>
      </c>
      <c r="P21" s="40">
        <v>8</v>
      </c>
    </row>
    <row r="22" spans="1:16" ht="12.75">
      <c r="A22" s="28">
        <v>9</v>
      </c>
      <c r="B22" s="28">
        <v>6</v>
      </c>
      <c r="C22" s="16">
        <v>1</v>
      </c>
      <c r="D22" s="25" t="s">
        <v>51</v>
      </c>
      <c r="E22" s="27" t="s">
        <v>52</v>
      </c>
      <c r="F22" s="16" t="s">
        <v>31</v>
      </c>
      <c r="G22" s="16" t="s">
        <v>53</v>
      </c>
      <c r="H22" s="28"/>
      <c r="I22" s="31">
        <v>0.002582060185185185</v>
      </c>
      <c r="J22" s="32" t="s">
        <v>58</v>
      </c>
      <c r="K22" s="31">
        <v>0.0025322916666666666</v>
      </c>
      <c r="L22" s="44">
        <v>0.0026069444444444447</v>
      </c>
      <c r="M22" s="46"/>
      <c r="N22" s="34">
        <f t="shared" si="0"/>
        <v>0.007721296296296296</v>
      </c>
      <c r="O22" s="40">
        <v>9</v>
      </c>
      <c r="P22" s="40">
        <v>7</v>
      </c>
    </row>
    <row r="23" spans="1:16" ht="12.75">
      <c r="A23" s="28">
        <v>12</v>
      </c>
      <c r="B23" s="28">
        <v>8</v>
      </c>
      <c r="C23" s="16">
        <v>8</v>
      </c>
      <c r="D23" s="25" t="s">
        <v>50</v>
      </c>
      <c r="E23" s="27" t="s">
        <v>52</v>
      </c>
      <c r="F23" s="16" t="s">
        <v>31</v>
      </c>
      <c r="G23" s="16" t="s">
        <v>53</v>
      </c>
      <c r="H23" s="28"/>
      <c r="I23" s="31">
        <v>0.0032010416666666663</v>
      </c>
      <c r="J23" s="31">
        <v>0.0028842592592592596</v>
      </c>
      <c r="K23" s="31">
        <v>0.0029104166666666666</v>
      </c>
      <c r="L23" s="31">
        <v>0.002821875</v>
      </c>
      <c r="M23" s="46">
        <f>MAX(I23:L23)</f>
        <v>0.0032010416666666663</v>
      </c>
      <c r="N23" s="34">
        <f t="shared" si="0"/>
        <v>0.008616550925925927</v>
      </c>
      <c r="O23" s="40">
        <v>10</v>
      </c>
      <c r="P23" s="40">
        <v>6</v>
      </c>
    </row>
    <row r="24" spans="1:16" ht="12.75">
      <c r="A24" s="28">
        <v>12</v>
      </c>
      <c r="B24" s="28">
        <v>8</v>
      </c>
      <c r="C24" s="16">
        <v>51</v>
      </c>
      <c r="D24" s="25" t="s">
        <v>47</v>
      </c>
      <c r="E24" s="27" t="s">
        <v>23</v>
      </c>
      <c r="F24" s="16" t="s">
        <v>31</v>
      </c>
      <c r="G24" s="16" t="s">
        <v>11</v>
      </c>
      <c r="H24" s="16"/>
      <c r="I24" s="32" t="s">
        <v>58</v>
      </c>
      <c r="J24" s="31">
        <v>0.0025563657407407406</v>
      </c>
      <c r="K24" s="31">
        <v>0.004056597222222223</v>
      </c>
      <c r="L24" s="32" t="s">
        <v>58</v>
      </c>
      <c r="M24" s="46"/>
      <c r="N24" s="34"/>
      <c r="O24" s="40"/>
      <c r="P24" s="40"/>
    </row>
    <row r="25" ht="12.75"/>
    <row r="26" ht="12.75"/>
    <row r="27" spans="9:12" ht="12.75">
      <c r="I27" s="24" t="s">
        <v>59</v>
      </c>
      <c r="J27" s="76" t="s">
        <v>61</v>
      </c>
      <c r="K27" s="24" t="s">
        <v>62</v>
      </c>
      <c r="L27" s="24" t="s">
        <v>63</v>
      </c>
    </row>
    <row r="28" spans="9:12" ht="12.75">
      <c r="I28" s="24" t="s">
        <v>60</v>
      </c>
      <c r="J28" s="76"/>
      <c r="L28" s="76" t="s">
        <v>64</v>
      </c>
    </row>
    <row r="29" spans="10:12" ht="12.75">
      <c r="J29" s="76"/>
      <c r="L29" s="76"/>
    </row>
    <row r="30" spans="10:12" ht="12.75">
      <c r="J30" s="76"/>
      <c r="L30" s="76"/>
    </row>
    <row r="31" spans="10:12" ht="12.75">
      <c r="J31" s="76"/>
      <c r="L31" s="76"/>
    </row>
    <row r="32" spans="10:12" ht="12.75">
      <c r="J32" s="76"/>
      <c r="L32" s="76"/>
    </row>
    <row r="33" ht="12.75">
      <c r="L33" s="76"/>
    </row>
  </sheetData>
  <mergeCells count="2">
    <mergeCell ref="J27:J32"/>
    <mergeCell ref="L28:L3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"/>
  <sheetViews>
    <sheetView zoomScale="80" zoomScaleNormal="80" workbookViewId="0" topLeftCell="A1">
      <selection activeCell="F29" sqref="F29"/>
    </sheetView>
  </sheetViews>
  <sheetFormatPr defaultColWidth="9.00390625" defaultRowHeight="12.75"/>
  <cols>
    <col min="1" max="2" width="10.375" style="0" customWidth="1"/>
    <col min="3" max="3" width="8.00390625" style="0" customWidth="1"/>
    <col min="4" max="4" width="22.25390625" style="0" customWidth="1"/>
    <col min="5" max="5" width="13.75390625" style="0" customWidth="1"/>
    <col min="6" max="7" width="12.375" style="0" customWidth="1"/>
    <col min="8" max="8" width="15.875" style="0" customWidth="1"/>
    <col min="9" max="9" width="15.25390625" style="0" customWidth="1"/>
    <col min="10" max="10" width="15.125" style="0" customWidth="1"/>
    <col min="11" max="11" width="15.625" style="0" customWidth="1"/>
    <col min="12" max="13" width="17.875" style="0" customWidth="1"/>
    <col min="14" max="14" width="13.00390625" style="0" customWidth="1"/>
    <col min="15" max="15" width="16.875" style="0" customWidth="1"/>
    <col min="16" max="16384" width="9.875" style="0" customWidth="1"/>
  </cols>
  <sheetData>
    <row r="2" spans="1:2" s="9" customFormat="1" ht="20.25">
      <c r="A2" s="8" t="s">
        <v>56</v>
      </c>
      <c r="B2" s="8"/>
    </row>
    <row r="3" spans="1:2" s="10" customFormat="1" ht="18">
      <c r="A3" s="11" t="s">
        <v>55</v>
      </c>
      <c r="B3" s="11"/>
    </row>
    <row r="4" spans="1:2" s="10" customFormat="1" ht="18">
      <c r="A4" s="11" t="s">
        <v>66</v>
      </c>
      <c r="B4" s="11"/>
    </row>
    <row r="6" spans="1:15" ht="38.25">
      <c r="A6" s="2" t="s">
        <v>0</v>
      </c>
      <c r="B6" s="2" t="s">
        <v>32</v>
      </c>
      <c r="C6" s="2" t="s">
        <v>1</v>
      </c>
      <c r="D6" s="2" t="s">
        <v>16</v>
      </c>
      <c r="E6" s="2" t="s">
        <v>2</v>
      </c>
      <c r="F6" s="2" t="s">
        <v>3</v>
      </c>
      <c r="G6" s="2" t="s">
        <v>49</v>
      </c>
      <c r="H6" s="30" t="s">
        <v>4</v>
      </c>
      <c r="I6" s="30" t="s">
        <v>5</v>
      </c>
      <c r="J6" s="30" t="s">
        <v>6</v>
      </c>
      <c r="K6" s="30" t="s">
        <v>7</v>
      </c>
      <c r="L6" s="45" t="s">
        <v>15</v>
      </c>
      <c r="M6" s="33" t="s">
        <v>33</v>
      </c>
      <c r="N6" s="12" t="s">
        <v>8</v>
      </c>
      <c r="O6" s="2" t="s">
        <v>9</v>
      </c>
    </row>
    <row r="7" spans="1:15" s="1" customFormat="1" ht="12.75">
      <c r="A7" s="4">
        <v>1</v>
      </c>
      <c r="B7" s="4"/>
      <c r="C7" s="4">
        <v>72</v>
      </c>
      <c r="D7" s="25" t="s">
        <v>10</v>
      </c>
      <c r="E7" s="7" t="s">
        <v>20</v>
      </c>
      <c r="F7" s="4" t="s">
        <v>11</v>
      </c>
      <c r="G7" s="4" t="s">
        <v>68</v>
      </c>
      <c r="H7" s="31">
        <v>0.0019458333333333333</v>
      </c>
      <c r="I7" s="31">
        <v>0.0019314814814814817</v>
      </c>
      <c r="J7" s="31">
        <v>0.001904976851851852</v>
      </c>
      <c r="K7" s="32" t="s">
        <v>58</v>
      </c>
      <c r="L7" s="46"/>
      <c r="M7" s="34">
        <f aca="true" t="shared" si="0" ref="M7:M12">SUM(H7:K7)-L7</f>
        <v>0.005782291666666667</v>
      </c>
      <c r="N7" s="14">
        <v>1</v>
      </c>
      <c r="O7" s="49">
        <v>20</v>
      </c>
    </row>
    <row r="8" spans="1:15" ht="12.75">
      <c r="A8" s="3">
        <v>3</v>
      </c>
      <c r="B8" s="15"/>
      <c r="C8" s="4">
        <v>7</v>
      </c>
      <c r="D8" s="25" t="s">
        <v>13</v>
      </c>
      <c r="E8" s="15" t="s">
        <v>23</v>
      </c>
      <c r="F8" s="4" t="s">
        <v>11</v>
      </c>
      <c r="G8" s="3" t="s">
        <v>54</v>
      </c>
      <c r="H8" s="31">
        <v>0.002063425925925926</v>
      </c>
      <c r="I8" s="31">
        <v>0.0020159722222222224</v>
      </c>
      <c r="J8" s="31">
        <v>0.002028125</v>
      </c>
      <c r="K8" s="31">
        <v>0.001973148148148148</v>
      </c>
      <c r="L8" s="46">
        <f>MAX(H8:K8)</f>
        <v>0.002063425925925926</v>
      </c>
      <c r="M8" s="34">
        <f t="shared" si="0"/>
        <v>0.00601724537037037</v>
      </c>
      <c r="N8" s="3">
        <v>2</v>
      </c>
      <c r="O8" s="50">
        <v>17</v>
      </c>
    </row>
    <row r="9" spans="1:15" s="1" customFormat="1" ht="12.75">
      <c r="A9" s="5">
        <v>1</v>
      </c>
      <c r="B9" s="5"/>
      <c r="C9" s="5">
        <v>46</v>
      </c>
      <c r="D9" s="25" t="s">
        <v>12</v>
      </c>
      <c r="E9" s="6" t="s">
        <v>23</v>
      </c>
      <c r="F9" s="5" t="s">
        <v>11</v>
      </c>
      <c r="G9" s="5"/>
      <c r="H9" s="31">
        <v>0.002089351851851852</v>
      </c>
      <c r="I9" s="31">
        <v>0.0020538194444444445</v>
      </c>
      <c r="J9" s="31">
        <v>0.002074421296296296</v>
      </c>
      <c r="K9" s="47">
        <v>0.002021296296296296</v>
      </c>
      <c r="L9" s="46">
        <f>MAX(H9:K9)</f>
        <v>0.002089351851851852</v>
      </c>
      <c r="M9" s="34">
        <f t="shared" si="0"/>
        <v>0.0061495370370370376</v>
      </c>
      <c r="N9" s="14">
        <v>3</v>
      </c>
      <c r="O9" s="49">
        <v>15</v>
      </c>
    </row>
    <row r="10" spans="1:15" ht="12.75">
      <c r="A10" s="4">
        <v>2</v>
      </c>
      <c r="B10" s="4"/>
      <c r="C10" s="4">
        <v>47</v>
      </c>
      <c r="D10" s="25" t="s">
        <v>25</v>
      </c>
      <c r="E10" s="7" t="s">
        <v>23</v>
      </c>
      <c r="F10" s="4" t="s">
        <v>26</v>
      </c>
      <c r="G10" s="4" t="s">
        <v>54</v>
      </c>
      <c r="H10" s="31">
        <v>0.002139814814814815</v>
      </c>
      <c r="I10" s="31">
        <v>0.0021328703703703705</v>
      </c>
      <c r="J10" s="31">
        <v>0.0021453703703703704</v>
      </c>
      <c r="K10" s="31">
        <v>0.0021118055555555556</v>
      </c>
      <c r="L10" s="46">
        <f>MAX(H10:K10)</f>
        <v>0.0021453703703703704</v>
      </c>
      <c r="M10" s="34">
        <f t="shared" si="0"/>
        <v>0.006384490740740741</v>
      </c>
      <c r="N10" s="13">
        <v>4</v>
      </c>
      <c r="O10" s="51">
        <v>13</v>
      </c>
    </row>
    <row r="11" spans="1:15" ht="12.75">
      <c r="A11" s="4">
        <v>3</v>
      </c>
      <c r="B11" s="4"/>
      <c r="C11" s="4">
        <v>60</v>
      </c>
      <c r="D11" s="25" t="s">
        <v>65</v>
      </c>
      <c r="E11" s="7" t="s">
        <v>52</v>
      </c>
      <c r="F11" s="4" t="s">
        <v>11</v>
      </c>
      <c r="G11" s="4" t="s">
        <v>68</v>
      </c>
      <c r="H11" s="31">
        <v>0.002202199074074074</v>
      </c>
      <c r="I11" s="31">
        <v>0.0021849537037037037</v>
      </c>
      <c r="J11" s="31">
        <v>0.00213599537037037</v>
      </c>
      <c r="K11" s="31">
        <v>0.002138425925925926</v>
      </c>
      <c r="L11" s="46">
        <f>MAX(H11:K11)</f>
        <v>0.002202199074074074</v>
      </c>
      <c r="M11" s="34">
        <f t="shared" si="0"/>
        <v>0.006459375</v>
      </c>
      <c r="N11" s="13">
        <v>5</v>
      </c>
      <c r="O11" s="51">
        <v>11</v>
      </c>
    </row>
    <row r="12" spans="1:15" ht="12.75">
      <c r="A12" s="3">
        <v>2</v>
      </c>
      <c r="B12" s="15"/>
      <c r="C12" s="3">
        <v>1</v>
      </c>
      <c r="D12" s="25" t="s">
        <v>51</v>
      </c>
      <c r="E12" s="7" t="s">
        <v>52</v>
      </c>
      <c r="F12" s="4" t="s">
        <v>53</v>
      </c>
      <c r="G12" s="3"/>
      <c r="H12" s="48" t="s">
        <v>58</v>
      </c>
      <c r="I12" s="31">
        <v>0.0024916666666666668</v>
      </c>
      <c r="J12" s="31">
        <v>0.002554050925925926</v>
      </c>
      <c r="K12" s="31">
        <v>0.002435648148148148</v>
      </c>
      <c r="L12" s="46"/>
      <c r="M12" s="34">
        <f t="shared" si="0"/>
        <v>0.0074813657407407416</v>
      </c>
      <c r="N12" s="3">
        <v>6</v>
      </c>
      <c r="O12" s="50">
        <v>10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zoomScale="80" zoomScaleNormal="80" workbookViewId="0" topLeftCell="A1">
      <selection activeCell="J13" sqref="J13"/>
    </sheetView>
  </sheetViews>
  <sheetFormatPr defaultColWidth="9.00390625" defaultRowHeight="12.75"/>
  <cols>
    <col min="1" max="1" width="11.625" style="24" customWidth="1"/>
    <col min="2" max="2" width="18.625" style="24" customWidth="1"/>
    <col min="3" max="3" width="13.125" style="24" customWidth="1"/>
    <col min="4" max="5" width="13.75390625" style="24" customWidth="1"/>
    <col min="6" max="6" width="7.25390625" style="24" customWidth="1"/>
    <col min="7" max="7" width="7.625" style="24" customWidth="1"/>
    <col min="8" max="8" width="6.125" style="72" customWidth="1"/>
    <col min="9" max="9" width="16.875" style="39" customWidth="1"/>
    <col min="10" max="16384" width="9.875" style="24" customWidth="1"/>
  </cols>
  <sheetData>
    <row r="2" spans="1:9" s="21" customFormat="1" ht="20.25">
      <c r="A2" s="20" t="s">
        <v>56</v>
      </c>
      <c r="B2" s="20"/>
      <c r="H2" s="68"/>
      <c r="I2" s="37"/>
    </row>
    <row r="3" spans="1:9" s="23" customFormat="1" ht="18.75">
      <c r="A3" s="22" t="s">
        <v>55</v>
      </c>
      <c r="B3" s="22"/>
      <c r="H3" s="69"/>
      <c r="I3" s="38"/>
    </row>
    <row r="4" spans="1:9" s="23" customFormat="1" ht="18.75">
      <c r="A4" s="22" t="s">
        <v>67</v>
      </c>
      <c r="B4" s="22"/>
      <c r="H4" s="69"/>
      <c r="I4" s="38"/>
    </row>
    <row r="6" spans="1:9" ht="26.25" customHeight="1">
      <c r="A6" s="12" t="s">
        <v>1</v>
      </c>
      <c r="B6" s="12" t="s">
        <v>16</v>
      </c>
      <c r="C6" s="12" t="s">
        <v>2</v>
      </c>
      <c r="D6" s="12" t="s">
        <v>3</v>
      </c>
      <c r="E6" s="12" t="s">
        <v>49</v>
      </c>
      <c r="F6" s="12" t="s">
        <v>8</v>
      </c>
      <c r="G6" s="12" t="s">
        <v>9</v>
      </c>
      <c r="I6" s="24"/>
    </row>
    <row r="7" spans="1:8" s="26" customFormat="1" ht="12.75">
      <c r="A7" s="52">
        <v>72</v>
      </c>
      <c r="B7" s="53" t="s">
        <v>10</v>
      </c>
      <c r="C7" s="54" t="s">
        <v>20</v>
      </c>
      <c r="D7" s="52" t="s">
        <v>11</v>
      </c>
      <c r="E7" s="52" t="s">
        <v>68</v>
      </c>
      <c r="F7" s="55">
        <v>1</v>
      </c>
      <c r="G7" s="18">
        <v>20</v>
      </c>
      <c r="H7" s="70">
        <v>53</v>
      </c>
    </row>
    <row r="8" spans="1:8" s="1" customFormat="1" ht="12.75">
      <c r="A8" s="56">
        <v>72</v>
      </c>
      <c r="B8" s="53" t="s">
        <v>10</v>
      </c>
      <c r="C8" s="57" t="s">
        <v>20</v>
      </c>
      <c r="D8" s="56" t="s">
        <v>11</v>
      </c>
      <c r="E8" s="56" t="s">
        <v>68</v>
      </c>
      <c r="F8" s="55">
        <v>1</v>
      </c>
      <c r="G8" s="74">
        <v>20</v>
      </c>
      <c r="H8" s="71"/>
    </row>
    <row r="9" spans="1:9" ht="12.75">
      <c r="A9" s="52">
        <v>20</v>
      </c>
      <c r="B9" s="53" t="s">
        <v>14</v>
      </c>
      <c r="C9" s="54" t="s">
        <v>18</v>
      </c>
      <c r="D9" s="52" t="s">
        <v>11</v>
      </c>
      <c r="E9" s="52" t="s">
        <v>68</v>
      </c>
      <c r="F9" s="58">
        <v>4</v>
      </c>
      <c r="G9" s="17">
        <v>13</v>
      </c>
      <c r="I9" s="24"/>
    </row>
    <row r="10" spans="1:9" ht="12.75">
      <c r="A10" s="52">
        <v>73</v>
      </c>
      <c r="B10" s="53" t="s">
        <v>17</v>
      </c>
      <c r="C10" s="54" t="s">
        <v>18</v>
      </c>
      <c r="D10" s="52" t="s">
        <v>11</v>
      </c>
      <c r="E10" s="52" t="s">
        <v>68</v>
      </c>
      <c r="F10" s="58">
        <v>5</v>
      </c>
      <c r="G10" s="58">
        <v>11</v>
      </c>
      <c r="I10" s="24"/>
    </row>
    <row r="11" spans="1:8" ht="12.75">
      <c r="A11" s="56">
        <v>60</v>
      </c>
      <c r="B11" s="53" t="s">
        <v>65</v>
      </c>
      <c r="C11" s="57" t="s">
        <v>52</v>
      </c>
      <c r="D11" s="56" t="s">
        <v>11</v>
      </c>
      <c r="E11" s="56" t="s">
        <v>68</v>
      </c>
      <c r="F11" s="58">
        <v>5</v>
      </c>
      <c r="G11" s="59">
        <v>11</v>
      </c>
      <c r="H11" s="73"/>
    </row>
    <row r="12" spans="1:9" ht="12.75">
      <c r="A12" s="60">
        <v>7</v>
      </c>
      <c r="B12" s="61" t="s">
        <v>13</v>
      </c>
      <c r="C12" s="62"/>
      <c r="D12" s="60" t="s">
        <v>11</v>
      </c>
      <c r="E12" s="48" t="s">
        <v>54</v>
      </c>
      <c r="F12" s="48">
        <v>1</v>
      </c>
      <c r="G12" s="19">
        <v>20</v>
      </c>
      <c r="H12" s="72">
        <v>52</v>
      </c>
      <c r="I12" s="24"/>
    </row>
    <row r="13" spans="1:8" ht="12.75">
      <c r="A13" s="63">
        <v>7</v>
      </c>
      <c r="B13" s="61" t="s">
        <v>13</v>
      </c>
      <c r="C13" s="62" t="s">
        <v>23</v>
      </c>
      <c r="D13" s="63" t="s">
        <v>11</v>
      </c>
      <c r="E13" s="48" t="s">
        <v>54</v>
      </c>
      <c r="F13" s="48">
        <v>2</v>
      </c>
      <c r="G13" s="75">
        <v>17</v>
      </c>
      <c r="H13" s="73"/>
    </row>
    <row r="14" spans="1:9" ht="12.75">
      <c r="A14" s="60">
        <v>47</v>
      </c>
      <c r="B14" s="61" t="s">
        <v>25</v>
      </c>
      <c r="C14" s="64" t="s">
        <v>23</v>
      </c>
      <c r="D14" s="60" t="s">
        <v>26</v>
      </c>
      <c r="E14" s="60" t="s">
        <v>54</v>
      </c>
      <c r="F14" s="65">
        <v>3</v>
      </c>
      <c r="G14" s="17">
        <v>15</v>
      </c>
      <c r="I14" s="24"/>
    </row>
    <row r="15" spans="1:8" ht="12.75">
      <c r="A15" s="63">
        <v>47</v>
      </c>
      <c r="B15" s="61" t="s">
        <v>25</v>
      </c>
      <c r="C15" s="66" t="s">
        <v>23</v>
      </c>
      <c r="D15" s="63" t="s">
        <v>26</v>
      </c>
      <c r="E15" s="63" t="s">
        <v>54</v>
      </c>
      <c r="F15" s="65">
        <v>4</v>
      </c>
      <c r="G15" s="67">
        <v>13</v>
      </c>
      <c r="H15" s="73"/>
    </row>
    <row r="16" spans="1:9" ht="12.75">
      <c r="A16" s="60">
        <v>60</v>
      </c>
      <c r="B16" s="61" t="s">
        <v>45</v>
      </c>
      <c r="C16" s="64" t="s">
        <v>46</v>
      </c>
      <c r="D16" s="60" t="s">
        <v>11</v>
      </c>
      <c r="E16" s="60" t="s">
        <v>54</v>
      </c>
      <c r="F16" s="48">
        <v>6</v>
      </c>
      <c r="G16" s="48">
        <v>10</v>
      </c>
      <c r="I16" s="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Okhotnikov</dc:creator>
  <cp:keywords/>
  <dc:description/>
  <cp:lastModifiedBy>Александр Охотников</cp:lastModifiedBy>
  <cp:lastPrinted>2010-01-16T11:12:14Z</cp:lastPrinted>
  <dcterms:created xsi:type="dcterms:W3CDTF">2007-09-14T09:02:06Z</dcterms:created>
  <dcterms:modified xsi:type="dcterms:W3CDTF">2010-01-17T15:58:36Z</dcterms:modified>
  <cp:category/>
  <cp:version/>
  <cp:contentType/>
  <cp:contentStatus/>
  <cp:revision>1</cp:revision>
</cp:coreProperties>
</file>