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65" windowHeight="11760" activeTab="0"/>
  </bookViews>
  <sheets>
    <sheet name="Оконч итог" sheetId="1" r:id="rId1"/>
    <sheet name="Для Печати" sheetId="2" r:id="rId2"/>
  </sheets>
  <definedNames>
    <definedName name="_xlnm._FilterDatabase" localSheetId="1" hidden="1">'Для Печати'!$A$12:$G$30</definedName>
    <definedName name="_xlnm._FilterDatabase" localSheetId="0" hidden="1">'Оконч итог'!$A$12:$BL$30</definedName>
  </definedNames>
  <calcPr fullCalcOnLoad="1"/>
</workbook>
</file>

<file path=xl/sharedStrings.xml><?xml version="1.0" encoding="utf-8"?>
<sst xmlns="http://schemas.openxmlformats.org/spreadsheetml/2006/main" count="272" uniqueCount="114">
  <si>
    <t>№ п/п</t>
  </si>
  <si>
    <t>Старт №</t>
  </si>
  <si>
    <t>Пилот</t>
  </si>
  <si>
    <t>Штурман</t>
  </si>
  <si>
    <t>Автомобиль</t>
  </si>
  <si>
    <t>Город</t>
  </si>
  <si>
    <t>Зачетная группа</t>
  </si>
  <si>
    <t>Главный секретарь</t>
  </si>
  <si>
    <t>Руководитель гонки</t>
  </si>
  <si>
    <t>Попкова Е.</t>
  </si>
  <si>
    <t>Охотников А.</t>
  </si>
  <si>
    <t>Уланов Дмитрий</t>
  </si>
  <si>
    <t>ВАЗ 21083</t>
  </si>
  <si>
    <t>Пенза</t>
  </si>
  <si>
    <t>Передний</t>
  </si>
  <si>
    <t>Задний</t>
  </si>
  <si>
    <t>Самара</t>
  </si>
  <si>
    <t>Ульяновск</t>
  </si>
  <si>
    <t>Полный</t>
  </si>
  <si>
    <t>Каменец Эдуард</t>
  </si>
  <si>
    <t>УАЗ 469</t>
  </si>
  <si>
    <t>Волжск</t>
  </si>
  <si>
    <t>Некипелов Виктор</t>
  </si>
  <si>
    <t>ВАЗ 2112</t>
  </si>
  <si>
    <t>Шлямин Алексей</t>
  </si>
  <si>
    <t>Константинов Дмитрий</t>
  </si>
  <si>
    <t>Чебоксары</t>
  </si>
  <si>
    <t>Трофимов Дмитрий</t>
  </si>
  <si>
    <t>ВАЗ 21063</t>
  </si>
  <si>
    <t>ВАЗ 2108</t>
  </si>
  <si>
    <t>Шевырев Евгений</t>
  </si>
  <si>
    <t>Стартовая ведомость</t>
  </si>
  <si>
    <t>Фокеев Юрий</t>
  </si>
  <si>
    <t>Пилипук Павел</t>
  </si>
  <si>
    <t>Писаренков Михаил</t>
  </si>
  <si>
    <t>Казань</t>
  </si>
  <si>
    <t>Бударин Сергей</t>
  </si>
  <si>
    <t>р.п.Кузоватово</t>
  </si>
  <si>
    <t>Сандыбаев Сергей</t>
  </si>
  <si>
    <t>Трофимов Максим</t>
  </si>
  <si>
    <t>сезон 2011</t>
  </si>
  <si>
    <t>ИЖ 2126</t>
  </si>
  <si>
    <t>Время СУ-2</t>
  </si>
  <si>
    <t>Время СУ-3</t>
  </si>
  <si>
    <t>Время старта (СУ-1)</t>
  </si>
  <si>
    <t>Некипелов Виталий</t>
  </si>
  <si>
    <t>Воротников Максим</t>
  </si>
  <si>
    <t>Харитонов Антон</t>
  </si>
  <si>
    <t>УАЗ-31622</t>
  </si>
  <si>
    <t>Фахрутдинов Лиар</t>
  </si>
  <si>
    <t>Карбов Николай</t>
  </si>
  <si>
    <t>Розенков Сергей</t>
  </si>
  <si>
    <t>СУЗУКИ</t>
  </si>
  <si>
    <t>Боровиков Юрий</t>
  </si>
  <si>
    <t>Рогожин Владимир</t>
  </si>
  <si>
    <t>ВАЗ 2123</t>
  </si>
  <si>
    <t>Тольятти</t>
  </si>
  <si>
    <t>3 этап Чемпионата Ульяновской области по ралли-рейдам</t>
  </si>
  <si>
    <t>"Арское"</t>
  </si>
  <si>
    <t>Дудорова Любовь</t>
  </si>
  <si>
    <t>VW Golf</t>
  </si>
  <si>
    <t xml:space="preserve">Шин Игорь </t>
  </si>
  <si>
    <t>Попов Виктор</t>
  </si>
  <si>
    <t>Ваз 21083</t>
  </si>
  <si>
    <t>Йошкар-Ола</t>
  </si>
  <si>
    <t>Харитонов Никита</t>
  </si>
  <si>
    <t>Левин Константин</t>
  </si>
  <si>
    <t>Ваз 2108</t>
  </si>
  <si>
    <t>Переверзев Дмитрий</t>
  </si>
  <si>
    <t>Переверзев Сергей</t>
  </si>
  <si>
    <t>с.Сещинская</t>
  </si>
  <si>
    <t>Колесов Александр</t>
  </si>
  <si>
    <t>Абдуллин Марат</t>
  </si>
  <si>
    <t>Зернов Сергей</t>
  </si>
  <si>
    <t>Тольятии</t>
  </si>
  <si>
    <t>29 октября 2011</t>
  </si>
  <si>
    <t>Трофимов Борис</t>
  </si>
  <si>
    <t>Есин Алексей</t>
  </si>
  <si>
    <t>Бударин Максим</t>
  </si>
  <si>
    <t>КВ-1 СУ-1</t>
  </si>
  <si>
    <t>Старт СУ-1 (назнач)</t>
  </si>
  <si>
    <t>Старт СУ-1 (факт)</t>
  </si>
  <si>
    <t>Денисов Роман</t>
  </si>
  <si>
    <t>КВ-2 Стоп СУ-1</t>
  </si>
  <si>
    <t>Норма</t>
  </si>
  <si>
    <t>Норматив</t>
  </si>
  <si>
    <t>КВ-3 СУ-2</t>
  </si>
  <si>
    <t>Финиш СУ-2 (факт)</t>
  </si>
  <si>
    <t>КВ-4 Стоп СУ-2</t>
  </si>
  <si>
    <t>КВ-5 СУ-3</t>
  </si>
  <si>
    <t>Финиш СУ-3 (факт)</t>
  </si>
  <si>
    <t>КВ-6 Стоп СУ-3</t>
  </si>
  <si>
    <t>КВ-7 СУ-4</t>
  </si>
  <si>
    <t>Старт СУ-4 (назнач)</t>
  </si>
  <si>
    <t>Финиш СУ-4 (факт)</t>
  </si>
  <si>
    <t>КВ-8 Стоп СУ-4</t>
  </si>
  <si>
    <t>КВ-9 СУ-5</t>
  </si>
  <si>
    <t>Финиш СУ-5 (факт)</t>
  </si>
  <si>
    <t>КС-1</t>
  </si>
  <si>
    <t>КС-2</t>
  </si>
  <si>
    <t>КС-3</t>
  </si>
  <si>
    <t>Финиш фактический</t>
  </si>
  <si>
    <t>Отсутствие финиша</t>
  </si>
  <si>
    <t>Ранний въезд на КВ</t>
  </si>
  <si>
    <t>Поздний въезд на КВ</t>
  </si>
  <si>
    <t>Старт СУ-2 (фактич)</t>
  </si>
  <si>
    <t>Старт СУ-3 (факст)</t>
  </si>
  <si>
    <t>Старт СУ-5 (факт)</t>
  </si>
  <si>
    <t>Время СУ-1</t>
  </si>
  <si>
    <t>Время СУ-4</t>
  </si>
  <si>
    <t>Чистое время Гонки</t>
  </si>
  <si>
    <t>Общее время пенализации</t>
  </si>
  <si>
    <t>Общее время</t>
  </si>
  <si>
    <t>Пахоменко Алексей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</si>
</sst>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h]:mm:ss;@"/>
    <numFmt numFmtId="167" formatCode="[$-FC19]d\ mmmm\ yyyy\ &quot;г.&quot;"/>
    <numFmt numFmtId="168" formatCode="h:mm:ss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d/mm/yy\ h:mm;@"/>
  </numFmts>
  <fonts count="24">
    <font>
      <sz val="10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color indexed="1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173" fontId="0" fillId="0" borderId="0" xfId="0" applyNumberFormat="1" applyFill="1" applyAlignment="1">
      <alignment horizontal="left"/>
    </xf>
    <xf numFmtId="2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3" fillId="7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1" fontId="23" fillId="7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3" fillId="7" borderId="10" xfId="0" applyFont="1" applyFill="1" applyBorder="1" applyAlignment="1">
      <alignment horizontal="center" vertical="center" wrapText="1"/>
    </xf>
    <xf numFmtId="21" fontId="23" fillId="7" borderId="10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1" fontId="4" fillId="24" borderId="10" xfId="0" applyNumberFormat="1" applyFont="1" applyFill="1" applyBorder="1" applyAlignment="1">
      <alignment horizontal="center" vertical="center" wrapText="1"/>
    </xf>
    <xf numFmtId="20" fontId="4" fillId="24" borderId="10" xfId="0" applyNumberFormat="1" applyFont="1" applyFill="1" applyBorder="1" applyAlignment="1">
      <alignment horizontal="center" vertical="center" wrapText="1"/>
    </xf>
    <xf numFmtId="20" fontId="4" fillId="0" borderId="13" xfId="0" applyNumberFormat="1" applyFont="1" applyFill="1" applyBorder="1" applyAlignment="1">
      <alignment horizontal="center" vertical="center" wrapText="1"/>
    </xf>
    <xf numFmtId="20" fontId="4" fillId="24" borderId="14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23" fillId="10" borderId="15" xfId="0" applyFont="1" applyFill="1" applyBorder="1" applyAlignment="1">
      <alignment horizontal="center" vertical="center" wrapText="1"/>
    </xf>
    <xf numFmtId="21" fontId="23" fillId="10" borderId="15" xfId="0" applyNumberFormat="1" applyFont="1" applyFill="1" applyBorder="1" applyAlignment="1">
      <alignment horizontal="center" vertical="center" wrapText="1"/>
    </xf>
    <xf numFmtId="21" fontId="23" fillId="10" borderId="14" xfId="0" applyNumberFormat="1" applyFont="1" applyFill="1" applyBorder="1" applyAlignment="1">
      <alignment horizontal="center" vertical="center" wrapText="1"/>
    </xf>
    <xf numFmtId="21" fontId="4" fillId="1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4" fillId="1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85725</xdr:rowOff>
    </xdr:from>
    <xdr:to>
      <xdr:col>3</xdr:col>
      <xdr:colOff>66675</xdr:colOff>
      <xdr:row>5</xdr:row>
      <xdr:rowOff>47625</xdr:rowOff>
    </xdr:to>
    <xdr:pic>
      <xdr:nvPicPr>
        <xdr:cNvPr id="1" name="Picture 2" descr="UFAS+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857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142875</xdr:rowOff>
    </xdr:from>
    <xdr:to>
      <xdr:col>3</xdr:col>
      <xdr:colOff>514350</xdr:colOff>
      <xdr:row>9</xdr:row>
      <xdr:rowOff>104775</xdr:rowOff>
    </xdr:to>
    <xdr:pic>
      <xdr:nvPicPr>
        <xdr:cNvPr id="2" name="Picture 3" descr="Икс Технолог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0"/>
          <a:ext cx="2943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0</xdr:row>
      <xdr:rowOff>85725</xdr:rowOff>
    </xdr:from>
    <xdr:to>
      <xdr:col>3</xdr:col>
      <xdr:colOff>66675</xdr:colOff>
      <xdr:row>5</xdr:row>
      <xdr:rowOff>47625</xdr:rowOff>
    </xdr:to>
    <xdr:pic>
      <xdr:nvPicPr>
        <xdr:cNvPr id="1" name="Picture 2" descr="UFAS+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857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142875</xdr:rowOff>
    </xdr:from>
    <xdr:to>
      <xdr:col>3</xdr:col>
      <xdr:colOff>514350</xdr:colOff>
      <xdr:row>9</xdr:row>
      <xdr:rowOff>104775</xdr:rowOff>
    </xdr:to>
    <xdr:pic>
      <xdr:nvPicPr>
        <xdr:cNvPr id="2" name="Picture 3" descr="Икс Технолог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0"/>
          <a:ext cx="2943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N37"/>
  <sheetViews>
    <sheetView tabSelected="1" workbookViewId="0" topLeftCell="A1">
      <selection activeCell="H12" sqref="G12:H12"/>
    </sheetView>
  </sheetViews>
  <sheetFormatPr defaultColWidth="9.00390625" defaultRowHeight="12.75"/>
  <cols>
    <col min="1" max="1" width="4.25390625" style="4" customWidth="1"/>
    <col min="2" max="2" width="6.625" style="4" customWidth="1"/>
    <col min="3" max="3" width="21.375" style="4" customWidth="1"/>
    <col min="4" max="4" width="21.125" style="4" customWidth="1"/>
    <col min="5" max="5" width="14.375" style="4" customWidth="1"/>
    <col min="6" max="6" width="14.00390625" style="4" bestFit="1" customWidth="1"/>
    <col min="7" max="7" width="14.375" style="4" bestFit="1" customWidth="1"/>
    <col min="8" max="8" width="13.125" style="4" customWidth="1"/>
    <col min="9" max="11" width="12.25390625" style="4" customWidth="1"/>
    <col min="12" max="12" width="6.125" style="8" bestFit="1" customWidth="1"/>
    <col min="13" max="13" width="12.25390625" style="4" customWidth="1"/>
    <col min="14" max="14" width="12.125" style="4" bestFit="1" customWidth="1"/>
    <col min="15" max="15" width="7.875" style="8" customWidth="1"/>
    <col min="16" max="16" width="10.00390625" style="4" bestFit="1" customWidth="1"/>
    <col min="17" max="17" width="10.00390625" style="4" customWidth="1"/>
    <col min="18" max="18" width="7.875" style="8" customWidth="1"/>
    <col min="19" max="19" width="13.375" style="8" customWidth="1"/>
    <col min="20" max="20" width="9.125" style="4" customWidth="1"/>
    <col min="21" max="22" width="11.125" style="8" customWidth="1"/>
    <col min="23" max="30" width="9.125" style="4" customWidth="1"/>
    <col min="31" max="32" width="11.125" style="8" customWidth="1"/>
    <col min="33" max="35" width="9.125" style="4" customWidth="1"/>
    <col min="36" max="36" width="11.125" style="4" bestFit="1" customWidth="1"/>
    <col min="37" max="41" width="9.125" style="4" customWidth="1"/>
    <col min="42" max="42" width="11.125" style="8" customWidth="1"/>
    <col min="43" max="61" width="9.125" style="4" customWidth="1"/>
    <col min="62" max="62" width="14.375" style="4" bestFit="1" customWidth="1"/>
    <col min="63" max="16384" width="9.125" style="4" customWidth="1"/>
  </cols>
  <sheetData>
    <row r="1" ht="12.75"/>
    <row r="2" ht="12.75"/>
    <row r="3" ht="12.75"/>
    <row r="4" spans="4:7" ht="12.75">
      <c r="D4" s="70" t="s">
        <v>40</v>
      </c>
      <c r="E4" s="70"/>
      <c r="F4" s="70"/>
      <c r="G4" s="70"/>
    </row>
    <row r="5" spans="4:7" ht="12.75">
      <c r="D5" s="70" t="s">
        <v>57</v>
      </c>
      <c r="E5" s="70"/>
      <c r="F5" s="70"/>
      <c r="G5" s="70"/>
    </row>
    <row r="6" spans="4:7" ht="12.75">
      <c r="D6" s="70" t="s">
        <v>58</v>
      </c>
      <c r="E6" s="70"/>
      <c r="F6" s="70"/>
      <c r="G6" s="70"/>
    </row>
    <row r="7" ht="12.75"/>
    <row r="8" spans="6:7" ht="12.75">
      <c r="F8" s="72"/>
      <c r="G8" s="72"/>
    </row>
    <row r="9" spans="6:7" ht="12.75">
      <c r="F9" s="73" t="s">
        <v>75</v>
      </c>
      <c r="G9" s="73"/>
    </row>
    <row r="10" spans="6:7" ht="12.75">
      <c r="F10" s="5"/>
      <c r="G10" s="5"/>
    </row>
    <row r="11" spans="1:42" ht="12.75">
      <c r="A11" s="71" t="s">
        <v>31</v>
      </c>
      <c r="B11" s="71"/>
      <c r="C11" s="71"/>
      <c r="D11" s="71"/>
      <c r="E11" s="71"/>
      <c r="F11" s="71"/>
      <c r="G11" s="71"/>
      <c r="I11" s="69"/>
      <c r="J11" s="69"/>
      <c r="K11" s="69"/>
      <c r="L11" s="69"/>
      <c r="M11" s="69"/>
      <c r="O11" s="41"/>
      <c r="R11" s="41"/>
      <c r="S11" s="41"/>
      <c r="U11" s="41"/>
      <c r="V11" s="41"/>
      <c r="AE11" s="41"/>
      <c r="AF11" s="41"/>
      <c r="AP11" s="41"/>
    </row>
    <row r="12" spans="1:64" s="7" customFormat="1" ht="38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6" t="s">
        <v>44</v>
      </c>
      <c r="I12" s="6" t="s">
        <v>79</v>
      </c>
      <c r="J12" s="13" t="s">
        <v>103</v>
      </c>
      <c r="K12" s="13" t="s">
        <v>104</v>
      </c>
      <c r="L12" s="42" t="s">
        <v>84</v>
      </c>
      <c r="M12" s="6" t="s">
        <v>80</v>
      </c>
      <c r="N12" s="6" t="s">
        <v>81</v>
      </c>
      <c r="O12" s="42" t="s">
        <v>85</v>
      </c>
      <c r="P12" s="6" t="s">
        <v>101</v>
      </c>
      <c r="Q12" s="6" t="s">
        <v>83</v>
      </c>
      <c r="R12" s="33" t="s">
        <v>85</v>
      </c>
      <c r="S12" s="56" t="s">
        <v>108</v>
      </c>
      <c r="T12" s="34" t="s">
        <v>86</v>
      </c>
      <c r="U12" s="13" t="s">
        <v>103</v>
      </c>
      <c r="V12" s="13" t="s">
        <v>104</v>
      </c>
      <c r="W12" s="42" t="s">
        <v>84</v>
      </c>
      <c r="X12" s="6" t="s">
        <v>105</v>
      </c>
      <c r="Y12" s="42" t="s">
        <v>85</v>
      </c>
      <c r="Z12" s="6" t="s">
        <v>87</v>
      </c>
      <c r="AA12" s="6" t="s">
        <v>88</v>
      </c>
      <c r="AB12" s="42" t="s">
        <v>85</v>
      </c>
      <c r="AC12" s="56" t="s">
        <v>42</v>
      </c>
      <c r="AD12" s="34" t="s">
        <v>89</v>
      </c>
      <c r="AE12" s="13" t="s">
        <v>103</v>
      </c>
      <c r="AF12" s="13" t="s">
        <v>104</v>
      </c>
      <c r="AG12" s="42" t="s">
        <v>84</v>
      </c>
      <c r="AH12" s="6" t="s">
        <v>106</v>
      </c>
      <c r="AI12" s="42" t="s">
        <v>85</v>
      </c>
      <c r="AJ12" s="6" t="s">
        <v>90</v>
      </c>
      <c r="AK12" s="6" t="s">
        <v>91</v>
      </c>
      <c r="AL12" s="42" t="s">
        <v>85</v>
      </c>
      <c r="AM12" s="56" t="s">
        <v>43</v>
      </c>
      <c r="AN12" s="34" t="s">
        <v>92</v>
      </c>
      <c r="AO12" s="13" t="s">
        <v>103</v>
      </c>
      <c r="AP12" s="13" t="s">
        <v>104</v>
      </c>
      <c r="AQ12" s="42" t="s">
        <v>84</v>
      </c>
      <c r="AR12" s="6" t="s">
        <v>93</v>
      </c>
      <c r="AS12" s="42" t="s">
        <v>85</v>
      </c>
      <c r="AT12" s="6" t="s">
        <v>94</v>
      </c>
      <c r="AU12" s="6" t="s">
        <v>95</v>
      </c>
      <c r="AV12" s="42" t="s">
        <v>85</v>
      </c>
      <c r="AW12" s="56" t="s">
        <v>109</v>
      </c>
      <c r="AX12" s="34" t="s">
        <v>96</v>
      </c>
      <c r="AY12" s="13" t="s">
        <v>103</v>
      </c>
      <c r="AZ12" s="13" t="s">
        <v>104</v>
      </c>
      <c r="BA12" s="42" t="s">
        <v>84</v>
      </c>
      <c r="BB12" s="6" t="s">
        <v>107</v>
      </c>
      <c r="BC12" s="42" t="s">
        <v>85</v>
      </c>
      <c r="BD12" s="6" t="s">
        <v>97</v>
      </c>
      <c r="BE12" s="56" t="s">
        <v>109</v>
      </c>
      <c r="BF12" s="13" t="s">
        <v>98</v>
      </c>
      <c r="BG12" s="13" t="s">
        <v>99</v>
      </c>
      <c r="BH12" s="13" t="s">
        <v>100</v>
      </c>
      <c r="BI12" s="13" t="s">
        <v>102</v>
      </c>
      <c r="BJ12" s="13" t="s">
        <v>111</v>
      </c>
      <c r="BK12" s="12" t="s">
        <v>110</v>
      </c>
      <c r="BL12" s="6" t="s">
        <v>112</v>
      </c>
    </row>
    <row r="13" spans="1:66" s="7" customFormat="1" ht="12.75">
      <c r="A13" s="2">
        <v>11</v>
      </c>
      <c r="B13" s="51">
        <v>517</v>
      </c>
      <c r="C13" s="24" t="s">
        <v>53</v>
      </c>
      <c r="D13" s="17" t="s">
        <v>54</v>
      </c>
      <c r="E13" s="1" t="s">
        <v>55</v>
      </c>
      <c r="F13" s="1" t="s">
        <v>56</v>
      </c>
      <c r="G13" s="17" t="s">
        <v>18</v>
      </c>
      <c r="H13" s="16">
        <v>0.423611111111111</v>
      </c>
      <c r="I13" s="16">
        <v>0.4236111111111111</v>
      </c>
      <c r="J13" s="13"/>
      <c r="K13" s="13"/>
      <c r="L13" s="43">
        <v>0.003472222222222222</v>
      </c>
      <c r="M13" s="16">
        <v>0.4270833333333333</v>
      </c>
      <c r="N13" s="16">
        <v>0.4277777777777778</v>
      </c>
      <c r="O13" s="43">
        <v>0.041666666666666664</v>
      </c>
      <c r="P13" s="39">
        <v>0.4454513888888889</v>
      </c>
      <c r="Q13" s="49">
        <v>0.4451388888888889</v>
      </c>
      <c r="R13" s="35">
        <v>0.010416666666666666</v>
      </c>
      <c r="S13" s="57">
        <f aca="true" t="shared" si="0" ref="S13:S25">P13-N13</f>
        <v>0.0176736111111111</v>
      </c>
      <c r="T13" s="44">
        <v>0.45555555555555555</v>
      </c>
      <c r="U13" s="13"/>
      <c r="V13" s="13"/>
      <c r="W13" s="43">
        <v>0.003472222222222222</v>
      </c>
      <c r="X13" s="16">
        <v>0.4590277777777778</v>
      </c>
      <c r="Y13" s="43">
        <v>0.041666666666666664</v>
      </c>
      <c r="Z13" s="39">
        <v>0.4759027777777778</v>
      </c>
      <c r="AA13" s="16">
        <v>0.4756944444444444</v>
      </c>
      <c r="AB13" s="43">
        <v>0.010416666666666666</v>
      </c>
      <c r="AC13" s="58">
        <f aca="true" t="shared" si="1" ref="AC13:AC25">Z13-X13</f>
        <v>0.016874999999999973</v>
      </c>
      <c r="AD13" s="44">
        <v>0.4861111111111111</v>
      </c>
      <c r="AE13" s="13"/>
      <c r="AF13" s="13"/>
      <c r="AG13" s="43">
        <v>0.003472222222222222</v>
      </c>
      <c r="AH13" s="16">
        <v>0.4895833333333333</v>
      </c>
      <c r="AI13" s="43">
        <v>0.041666666666666664</v>
      </c>
      <c r="AJ13" s="39">
        <v>0.5063194444444444</v>
      </c>
      <c r="AK13" s="16">
        <v>0.50625</v>
      </c>
      <c r="AL13" s="43">
        <v>0.020833333333333332</v>
      </c>
      <c r="AM13" s="58">
        <f aca="true" t="shared" si="2" ref="AM13:AM25">AJ13-AH13</f>
        <v>0.01673611111111112</v>
      </c>
      <c r="AN13" s="44">
        <v>0.5270833333333333</v>
      </c>
      <c r="AO13" s="50"/>
      <c r="AP13" s="13"/>
      <c r="AQ13" s="43">
        <v>0.003472222222222222</v>
      </c>
      <c r="AR13" s="16">
        <v>0.5305555555555556</v>
      </c>
      <c r="AS13" s="43">
        <v>0.041666666666666664</v>
      </c>
      <c r="AT13" s="39">
        <v>0.5478125</v>
      </c>
      <c r="AU13" s="16">
        <v>0.5472222222222222</v>
      </c>
      <c r="AV13" s="43">
        <v>0.010416666666666666</v>
      </c>
      <c r="AW13" s="58">
        <f aca="true" t="shared" si="3" ref="AW13:AW24">AT13-AR13</f>
        <v>0.017256944444444478</v>
      </c>
      <c r="AX13" s="44">
        <v>0.5576388888888889</v>
      </c>
      <c r="AY13" s="13"/>
      <c r="AZ13" s="13"/>
      <c r="BA13" s="43">
        <v>0.003472222222222222</v>
      </c>
      <c r="BB13" s="16">
        <v>0.5611111111111111</v>
      </c>
      <c r="BC13" s="43">
        <v>0.041666666666666664</v>
      </c>
      <c r="BD13" s="39">
        <v>0.5785185185185185</v>
      </c>
      <c r="BE13" s="59">
        <f aca="true" t="shared" si="4" ref="BE13:BE24">BD13-BB13</f>
        <v>0.017407407407407427</v>
      </c>
      <c r="BF13" s="13"/>
      <c r="BG13" s="13"/>
      <c r="BH13" s="13"/>
      <c r="BI13" s="13"/>
      <c r="BJ13" s="47">
        <f aca="true" t="shared" si="5" ref="BJ13:BJ24">BI13+BH13+BG13+BF13+AZ13+AY13+AP13+AO13+AF13+AE13+V13+U13</f>
        <v>0</v>
      </c>
      <c r="BK13" s="59">
        <f aca="true" t="shared" si="6" ref="BK13:BK24">BE13+AW13+AM13+AC13+S13</f>
        <v>0.0859490740740741</v>
      </c>
      <c r="BL13" s="39">
        <f aca="true" t="shared" si="7" ref="BL13:BL24">BK13+BJ13</f>
        <v>0.0859490740740741</v>
      </c>
      <c r="BM13" s="63">
        <v>1</v>
      </c>
      <c r="BN13" s="7">
        <v>20</v>
      </c>
    </row>
    <row r="14" spans="1:66" s="7" customFormat="1" ht="12.75">
      <c r="A14" s="2">
        <v>13</v>
      </c>
      <c r="B14" s="53">
        <v>520</v>
      </c>
      <c r="C14" s="25" t="s">
        <v>61</v>
      </c>
      <c r="D14" s="19" t="s">
        <v>62</v>
      </c>
      <c r="E14" s="22" t="s">
        <v>63</v>
      </c>
      <c r="F14" s="22" t="s">
        <v>64</v>
      </c>
      <c r="G14" s="19" t="s">
        <v>14</v>
      </c>
      <c r="H14" s="16">
        <v>0.425</v>
      </c>
      <c r="I14" s="16">
        <v>0.42430555555555555</v>
      </c>
      <c r="J14" s="48">
        <v>0.001388888888888889</v>
      </c>
      <c r="K14" s="13"/>
      <c r="L14" s="43">
        <v>0.003472222222222222</v>
      </c>
      <c r="M14" s="16">
        <v>0.4277777777777778</v>
      </c>
      <c r="N14" s="16">
        <v>0.4291666666666667</v>
      </c>
      <c r="O14" s="43">
        <v>0.041666666666666664</v>
      </c>
      <c r="P14" s="39">
        <v>0.44886574074074076</v>
      </c>
      <c r="Q14" s="49">
        <v>0.4486111111111111</v>
      </c>
      <c r="R14" s="35">
        <v>0.010416666666666666</v>
      </c>
      <c r="S14" s="57">
        <f t="shared" si="0"/>
        <v>0.019699074074074063</v>
      </c>
      <c r="T14" s="44">
        <v>0.4590277777777778</v>
      </c>
      <c r="U14" s="13"/>
      <c r="V14" s="13"/>
      <c r="W14" s="43">
        <v>0.003472222222222222</v>
      </c>
      <c r="X14" s="16">
        <v>0.4625</v>
      </c>
      <c r="Y14" s="43">
        <v>0.041666666666666664</v>
      </c>
      <c r="Z14" s="39">
        <v>0.47954861111111113</v>
      </c>
      <c r="AA14" s="16">
        <v>0.4791666666666667</v>
      </c>
      <c r="AB14" s="43">
        <v>0.010416666666666666</v>
      </c>
      <c r="AC14" s="58">
        <f t="shared" si="1"/>
        <v>0.01704861111111111</v>
      </c>
      <c r="AD14" s="44">
        <v>0.4895833333333333</v>
      </c>
      <c r="AE14" s="13"/>
      <c r="AF14" s="13"/>
      <c r="AG14" s="43">
        <v>0.003472222222222222</v>
      </c>
      <c r="AH14" s="16">
        <v>0.4930555555555556</v>
      </c>
      <c r="AI14" s="43">
        <v>0.041666666666666664</v>
      </c>
      <c r="AJ14" s="39">
        <v>0.5194328703703703</v>
      </c>
      <c r="AK14" s="16">
        <v>0.51875</v>
      </c>
      <c r="AL14" s="43">
        <v>0.020833333333333332</v>
      </c>
      <c r="AM14" s="58">
        <f t="shared" si="2"/>
        <v>0.026377314814814756</v>
      </c>
      <c r="AN14" s="44">
        <v>0.5409722222222222</v>
      </c>
      <c r="AO14" s="50"/>
      <c r="AP14" s="48">
        <v>0.001388888888888889</v>
      </c>
      <c r="AQ14" s="43">
        <v>0.003472222222222222</v>
      </c>
      <c r="AR14" s="16">
        <v>0.5444444444444444</v>
      </c>
      <c r="AS14" s="43">
        <v>0.041666666666666664</v>
      </c>
      <c r="AT14" s="39">
        <v>0.5615856481481482</v>
      </c>
      <c r="AU14" s="16">
        <v>0.5611111111111111</v>
      </c>
      <c r="AV14" s="43">
        <v>0.010416666666666666</v>
      </c>
      <c r="AW14" s="58">
        <f t="shared" si="3"/>
        <v>0.017141203703703756</v>
      </c>
      <c r="AX14" s="44">
        <v>0.5715277777777777</v>
      </c>
      <c r="AY14" s="13"/>
      <c r="AZ14" s="13"/>
      <c r="BA14" s="43">
        <v>0.003472222222222222</v>
      </c>
      <c r="BB14" s="16">
        <v>0.5729166666666666</v>
      </c>
      <c r="BC14" s="43">
        <v>0.041666666666666664</v>
      </c>
      <c r="BD14" s="39">
        <v>0.5888773148148149</v>
      </c>
      <c r="BE14" s="59">
        <f t="shared" si="4"/>
        <v>0.015960648148148238</v>
      </c>
      <c r="BF14" s="13"/>
      <c r="BG14" s="13"/>
      <c r="BH14" s="13"/>
      <c r="BI14" s="13"/>
      <c r="BJ14" s="47">
        <f t="shared" si="5"/>
        <v>0.001388888888888889</v>
      </c>
      <c r="BK14" s="59">
        <f t="shared" si="6"/>
        <v>0.09622685185185192</v>
      </c>
      <c r="BL14" s="39">
        <f t="shared" si="7"/>
        <v>0.09761574074074081</v>
      </c>
      <c r="BM14" s="62">
        <v>1</v>
      </c>
      <c r="BN14" s="7">
        <v>20</v>
      </c>
    </row>
    <row r="15" spans="1:66" s="7" customFormat="1" ht="12.75">
      <c r="A15" s="2">
        <v>6</v>
      </c>
      <c r="B15" s="52">
        <v>501</v>
      </c>
      <c r="C15" s="24" t="s">
        <v>30</v>
      </c>
      <c r="D15" s="18" t="s">
        <v>82</v>
      </c>
      <c r="E15" s="1" t="s">
        <v>29</v>
      </c>
      <c r="F15" s="1" t="s">
        <v>16</v>
      </c>
      <c r="G15" s="17" t="s">
        <v>14</v>
      </c>
      <c r="H15" s="16">
        <v>0.420138888888889</v>
      </c>
      <c r="I15" s="16">
        <v>0.4201388888888889</v>
      </c>
      <c r="J15" s="13"/>
      <c r="K15" s="13"/>
      <c r="L15" s="43">
        <v>0.003472222222222222</v>
      </c>
      <c r="M15" s="16">
        <v>0.4236111111111111</v>
      </c>
      <c r="N15" s="16">
        <v>0.425</v>
      </c>
      <c r="O15" s="43">
        <v>0.041666666666666664</v>
      </c>
      <c r="P15" s="39">
        <v>0.453125</v>
      </c>
      <c r="Q15" s="49">
        <v>0.4527777777777778</v>
      </c>
      <c r="R15" s="35">
        <v>0.010416666666666666</v>
      </c>
      <c r="S15" s="57">
        <f t="shared" si="0"/>
        <v>0.02812500000000001</v>
      </c>
      <c r="T15" s="44">
        <v>0.46319444444444446</v>
      </c>
      <c r="U15" s="13"/>
      <c r="V15" s="13"/>
      <c r="W15" s="43">
        <v>0.003472222222222222</v>
      </c>
      <c r="X15" s="16">
        <v>0.46597222222222223</v>
      </c>
      <c r="Y15" s="43">
        <v>0.041666666666666664</v>
      </c>
      <c r="Z15" s="39">
        <v>0.48375</v>
      </c>
      <c r="AA15" s="16">
        <v>0.48333333333333334</v>
      </c>
      <c r="AB15" s="43">
        <v>0.010416666666666666</v>
      </c>
      <c r="AC15" s="58">
        <f t="shared" si="1"/>
        <v>0.01777777777777778</v>
      </c>
      <c r="AD15" s="44">
        <v>0.49375</v>
      </c>
      <c r="AE15" s="13"/>
      <c r="AF15" s="13"/>
      <c r="AG15" s="43">
        <v>0.003472222222222222</v>
      </c>
      <c r="AH15" s="16">
        <v>0.49722222222222223</v>
      </c>
      <c r="AI15" s="43">
        <v>0.041666666666666664</v>
      </c>
      <c r="AJ15" s="39">
        <v>0.5149189814814815</v>
      </c>
      <c r="AK15" s="16">
        <v>0.5145833333333333</v>
      </c>
      <c r="AL15" s="43">
        <v>0.020833333333333332</v>
      </c>
      <c r="AM15" s="58">
        <f t="shared" si="2"/>
        <v>0.017696759259259287</v>
      </c>
      <c r="AN15" s="44">
        <v>0.5354166666666667</v>
      </c>
      <c r="AO15" s="50"/>
      <c r="AP15" s="13"/>
      <c r="AQ15" s="43">
        <v>0.003472222222222222</v>
      </c>
      <c r="AR15" s="16">
        <v>0.5381944444444444</v>
      </c>
      <c r="AS15" s="43">
        <v>0.041666666666666664</v>
      </c>
      <c r="AT15" s="39">
        <v>0.5560763888888889</v>
      </c>
      <c r="AU15" s="16">
        <v>0.5555555555555556</v>
      </c>
      <c r="AV15" s="43">
        <v>0.010416666666666666</v>
      </c>
      <c r="AW15" s="58">
        <f t="shared" si="3"/>
        <v>0.017881944444444464</v>
      </c>
      <c r="AX15" s="44">
        <v>0.5659722222222222</v>
      </c>
      <c r="AY15" s="13"/>
      <c r="AZ15" s="13"/>
      <c r="BA15" s="43">
        <v>0.003472222222222222</v>
      </c>
      <c r="BB15" s="16">
        <v>0.5680555555555555</v>
      </c>
      <c r="BC15" s="43">
        <v>0.041666666666666664</v>
      </c>
      <c r="BD15" s="39">
        <v>0.5852777777777778</v>
      </c>
      <c r="BE15" s="59">
        <f t="shared" si="4"/>
        <v>0.01722222222222225</v>
      </c>
      <c r="BF15" s="13"/>
      <c r="BG15" s="13"/>
      <c r="BH15" s="13"/>
      <c r="BI15" s="13"/>
      <c r="BJ15" s="47">
        <f t="shared" si="5"/>
        <v>0</v>
      </c>
      <c r="BK15" s="59">
        <f t="shared" si="6"/>
        <v>0.0987037037037038</v>
      </c>
      <c r="BL15" s="39">
        <f t="shared" si="7"/>
        <v>0.0987037037037038</v>
      </c>
      <c r="BM15" s="62">
        <v>2</v>
      </c>
      <c r="BN15" s="7">
        <v>17</v>
      </c>
    </row>
    <row r="16" spans="1:66" s="7" customFormat="1" ht="12.75">
      <c r="A16" s="2">
        <v>7</v>
      </c>
      <c r="B16" s="51">
        <v>515</v>
      </c>
      <c r="C16" s="24" t="s">
        <v>11</v>
      </c>
      <c r="D16" s="17" t="s">
        <v>34</v>
      </c>
      <c r="E16" s="1" t="s">
        <v>12</v>
      </c>
      <c r="F16" s="1" t="s">
        <v>13</v>
      </c>
      <c r="G16" s="17" t="s">
        <v>14</v>
      </c>
      <c r="H16" s="16">
        <v>0.420833333333333</v>
      </c>
      <c r="I16" s="16">
        <v>0.42083333333333334</v>
      </c>
      <c r="J16" s="13"/>
      <c r="K16" s="13"/>
      <c r="L16" s="43">
        <v>0.003472222222222222</v>
      </c>
      <c r="M16" s="16">
        <v>0.42430555555555555</v>
      </c>
      <c r="N16" s="16">
        <v>0.42569444444444443</v>
      </c>
      <c r="O16" s="43">
        <v>0.041666666666666664</v>
      </c>
      <c r="P16" s="39">
        <v>0.44795138888888886</v>
      </c>
      <c r="Q16" s="49">
        <v>0.4479166666666667</v>
      </c>
      <c r="R16" s="35">
        <v>0.010416666666666666</v>
      </c>
      <c r="S16" s="57">
        <f t="shared" si="0"/>
        <v>0.022256944444444426</v>
      </c>
      <c r="T16" s="44">
        <v>0.4583333333333333</v>
      </c>
      <c r="U16" s="13"/>
      <c r="V16" s="13"/>
      <c r="W16" s="43">
        <v>0.003472222222222222</v>
      </c>
      <c r="X16" s="16">
        <v>0.4611111111111111</v>
      </c>
      <c r="Y16" s="43">
        <v>0.041666666666666664</v>
      </c>
      <c r="Z16" s="39">
        <v>0.4795833333333333</v>
      </c>
      <c r="AA16" s="16">
        <v>0.4791666666666667</v>
      </c>
      <c r="AB16" s="43">
        <v>0.010416666666666666</v>
      </c>
      <c r="AC16" s="58">
        <f t="shared" si="1"/>
        <v>0.018472222222222223</v>
      </c>
      <c r="AD16" s="44">
        <v>0.4895833333333333</v>
      </c>
      <c r="AE16" s="13"/>
      <c r="AF16" s="13"/>
      <c r="AG16" s="43">
        <v>0.003472222222222222</v>
      </c>
      <c r="AH16" s="16">
        <v>0.49375</v>
      </c>
      <c r="AI16" s="43">
        <v>0.041666666666666664</v>
      </c>
      <c r="AJ16" s="39">
        <v>0.5124537037037037</v>
      </c>
      <c r="AK16" s="16">
        <v>0.5118055555555555</v>
      </c>
      <c r="AL16" s="43">
        <v>0.020833333333333332</v>
      </c>
      <c r="AM16" s="58">
        <f t="shared" si="2"/>
        <v>0.018703703703703667</v>
      </c>
      <c r="AN16" s="44">
        <v>0.5326388888888889</v>
      </c>
      <c r="AO16" s="50"/>
      <c r="AP16" s="13"/>
      <c r="AQ16" s="43">
        <v>0.003472222222222222</v>
      </c>
      <c r="AR16" s="16">
        <v>0.5347222222222222</v>
      </c>
      <c r="AS16" s="43">
        <v>0.041666666666666664</v>
      </c>
      <c r="AT16" s="39">
        <v>0.5572222222222222</v>
      </c>
      <c r="AU16" s="16">
        <v>0.5569444444444445</v>
      </c>
      <c r="AV16" s="43">
        <v>0.010416666666666666</v>
      </c>
      <c r="AW16" s="58">
        <f t="shared" si="3"/>
        <v>0.022499999999999964</v>
      </c>
      <c r="AX16" s="44">
        <v>0.5673611111111111</v>
      </c>
      <c r="AY16" s="13"/>
      <c r="AZ16" s="13"/>
      <c r="BA16" s="43">
        <v>0.003472222222222222</v>
      </c>
      <c r="BB16" s="16">
        <v>0.5694444444444444</v>
      </c>
      <c r="BC16" s="43">
        <v>0.041666666666666664</v>
      </c>
      <c r="BD16" s="39">
        <v>0.5868402777777778</v>
      </c>
      <c r="BE16" s="59">
        <f t="shared" si="4"/>
        <v>0.017395833333333388</v>
      </c>
      <c r="BF16" s="13"/>
      <c r="BG16" s="13"/>
      <c r="BH16" s="13"/>
      <c r="BI16" s="13"/>
      <c r="BJ16" s="47">
        <f t="shared" si="5"/>
        <v>0</v>
      </c>
      <c r="BK16" s="59">
        <f t="shared" si="6"/>
        <v>0.09932870370370367</v>
      </c>
      <c r="BL16" s="39">
        <f t="shared" si="7"/>
        <v>0.09932870370370367</v>
      </c>
      <c r="BM16" s="62">
        <v>3</v>
      </c>
      <c r="BN16" s="7">
        <v>15</v>
      </c>
    </row>
    <row r="17" spans="1:66" ht="12.75">
      <c r="A17" s="60">
        <v>18</v>
      </c>
      <c r="B17" s="52">
        <v>528</v>
      </c>
      <c r="C17" s="26" t="s">
        <v>73</v>
      </c>
      <c r="D17" s="3" t="s">
        <v>77</v>
      </c>
      <c r="E17" s="1" t="s">
        <v>29</v>
      </c>
      <c r="F17" s="1" t="s">
        <v>74</v>
      </c>
      <c r="G17" s="17" t="s">
        <v>14</v>
      </c>
      <c r="H17" s="16">
        <v>0.428472222222222</v>
      </c>
      <c r="I17" s="16">
        <v>0.4284722222222222</v>
      </c>
      <c r="J17" s="14"/>
      <c r="K17" s="14"/>
      <c r="L17" s="43">
        <v>0.003472222222222222</v>
      </c>
      <c r="M17" s="16">
        <v>0.43194444444444446</v>
      </c>
      <c r="N17" s="16">
        <v>0.43263888888888885</v>
      </c>
      <c r="O17" s="43">
        <v>0.041666666666666664</v>
      </c>
      <c r="P17" s="39">
        <v>0.4590625</v>
      </c>
      <c r="Q17" s="49">
        <v>0.4590277777777778</v>
      </c>
      <c r="R17" s="35">
        <v>0.010416666666666666</v>
      </c>
      <c r="S17" s="57">
        <f t="shared" si="0"/>
        <v>0.026423611111111134</v>
      </c>
      <c r="T17" s="44">
        <v>0.46875</v>
      </c>
      <c r="U17" s="48"/>
      <c r="V17" s="14"/>
      <c r="W17" s="43">
        <v>0.003472222222222222</v>
      </c>
      <c r="X17" s="16">
        <v>0.4701388888888889</v>
      </c>
      <c r="Y17" s="43">
        <v>0.041666666666666664</v>
      </c>
      <c r="Z17" s="39">
        <v>0.49693287037037037</v>
      </c>
      <c r="AA17" s="16">
        <v>0.49652777777777773</v>
      </c>
      <c r="AB17" s="43">
        <v>0.010416666666666666</v>
      </c>
      <c r="AC17" s="58">
        <f t="shared" si="1"/>
        <v>0.026793981481481488</v>
      </c>
      <c r="AD17" s="44">
        <v>0.5069444444444444</v>
      </c>
      <c r="AE17" s="14"/>
      <c r="AF17" s="14"/>
      <c r="AG17" s="43">
        <v>0.003472222222222222</v>
      </c>
      <c r="AH17" s="16">
        <v>0.5104166666666666</v>
      </c>
      <c r="AI17" s="43">
        <v>0.041666666666666664</v>
      </c>
      <c r="AJ17" s="39">
        <v>0.5283333333333333</v>
      </c>
      <c r="AK17" s="16">
        <v>0.5277777777777778</v>
      </c>
      <c r="AL17" s="43">
        <v>0.020833333333333332</v>
      </c>
      <c r="AM17" s="58">
        <f t="shared" si="2"/>
        <v>0.017916666666666692</v>
      </c>
      <c r="AN17" s="44">
        <v>0.548611111111111</v>
      </c>
      <c r="AO17" s="50"/>
      <c r="AP17" s="14"/>
      <c r="AQ17" s="43">
        <v>0.003472222222222222</v>
      </c>
      <c r="AR17" s="16">
        <v>0.5520833333333334</v>
      </c>
      <c r="AS17" s="43">
        <v>0.041666666666666664</v>
      </c>
      <c r="AT17" s="39">
        <v>0.5694328703703704</v>
      </c>
      <c r="AU17" s="16">
        <v>0.56875</v>
      </c>
      <c r="AV17" s="43">
        <v>0.010416666666666666</v>
      </c>
      <c r="AW17" s="58">
        <f t="shared" si="3"/>
        <v>0.01734953703703701</v>
      </c>
      <c r="AX17" s="44">
        <v>0.5791666666666667</v>
      </c>
      <c r="AY17" s="14"/>
      <c r="AZ17" s="14"/>
      <c r="BA17" s="43">
        <v>0.003472222222222222</v>
      </c>
      <c r="BB17" s="16">
        <v>0.58125</v>
      </c>
      <c r="BC17" s="43">
        <v>0.041666666666666664</v>
      </c>
      <c r="BD17" s="39">
        <v>0.5982986111111112</v>
      </c>
      <c r="BE17" s="59">
        <f t="shared" si="4"/>
        <v>0.01704861111111111</v>
      </c>
      <c r="BF17" s="14"/>
      <c r="BG17" s="14"/>
      <c r="BH17" s="14"/>
      <c r="BI17" s="14"/>
      <c r="BJ17" s="47">
        <f t="shared" si="5"/>
        <v>0</v>
      </c>
      <c r="BK17" s="59">
        <f t="shared" si="6"/>
        <v>0.10553240740740744</v>
      </c>
      <c r="BL17" s="39">
        <f t="shared" si="7"/>
        <v>0.10553240740740744</v>
      </c>
      <c r="BM17" s="62">
        <v>4</v>
      </c>
      <c r="BN17" s="7">
        <v>13</v>
      </c>
    </row>
    <row r="18" spans="1:66" s="7" customFormat="1" ht="12.75">
      <c r="A18" s="2">
        <v>5</v>
      </c>
      <c r="B18" s="51">
        <v>525</v>
      </c>
      <c r="C18" s="24" t="s">
        <v>36</v>
      </c>
      <c r="D18" s="17" t="s">
        <v>78</v>
      </c>
      <c r="E18" s="1" t="s">
        <v>12</v>
      </c>
      <c r="F18" s="1" t="s">
        <v>37</v>
      </c>
      <c r="G18" s="17" t="s">
        <v>14</v>
      </c>
      <c r="H18" s="16">
        <v>0.419444444444444</v>
      </c>
      <c r="I18" s="16">
        <v>0.4201388888888889</v>
      </c>
      <c r="J18" s="13"/>
      <c r="K18" s="13"/>
      <c r="L18" s="43">
        <v>0.003472222222222222</v>
      </c>
      <c r="M18" s="16">
        <v>0.4236111111111111</v>
      </c>
      <c r="N18" s="16">
        <v>0.42430555555555555</v>
      </c>
      <c r="O18" s="43">
        <v>0.041666666666666664</v>
      </c>
      <c r="P18" s="39">
        <v>0.4488888888888889</v>
      </c>
      <c r="Q18" s="49">
        <v>0.4486111111111111</v>
      </c>
      <c r="R18" s="35">
        <v>0.010416666666666666</v>
      </c>
      <c r="S18" s="57">
        <f t="shared" si="0"/>
        <v>0.024583333333333346</v>
      </c>
      <c r="T18" s="44">
        <v>0.4583333333333333</v>
      </c>
      <c r="U18" s="13"/>
      <c r="V18" s="48">
        <v>0.001388888888888889</v>
      </c>
      <c r="W18" s="43">
        <v>0.003472222222222222</v>
      </c>
      <c r="X18" s="16">
        <v>0.4618055555555556</v>
      </c>
      <c r="Y18" s="43">
        <v>0.041666666666666664</v>
      </c>
      <c r="Z18" s="39">
        <v>0.4824421296296297</v>
      </c>
      <c r="AA18" s="16">
        <v>0.48194444444444445</v>
      </c>
      <c r="AB18" s="43">
        <v>0.010416666666666666</v>
      </c>
      <c r="AC18" s="58">
        <f t="shared" si="1"/>
        <v>0.0206365740740741</v>
      </c>
      <c r="AD18" s="44">
        <v>0.4916666666666667</v>
      </c>
      <c r="AE18" s="13"/>
      <c r="AF18" s="13"/>
      <c r="AG18" s="43">
        <v>0.003472222222222222</v>
      </c>
      <c r="AH18" s="16">
        <v>0.49513888888888885</v>
      </c>
      <c r="AI18" s="43">
        <v>0.041666666666666664</v>
      </c>
      <c r="AJ18" s="39">
        <v>0.5155671296296297</v>
      </c>
      <c r="AK18" s="16">
        <v>0.5152777777777778</v>
      </c>
      <c r="AL18" s="43">
        <v>0.020833333333333332</v>
      </c>
      <c r="AM18" s="58">
        <f t="shared" si="2"/>
        <v>0.020428240740740844</v>
      </c>
      <c r="AN18" s="44">
        <v>0.5354166666666667</v>
      </c>
      <c r="AO18" s="50">
        <v>0.001388888888888889</v>
      </c>
      <c r="AP18" s="13"/>
      <c r="AQ18" s="43">
        <v>0.003472222222222222</v>
      </c>
      <c r="AR18" s="16">
        <v>0.5375</v>
      </c>
      <c r="AS18" s="43">
        <v>0.041666666666666664</v>
      </c>
      <c r="AT18" s="39">
        <v>0.5572337962962963</v>
      </c>
      <c r="AU18" s="16">
        <v>0.5569444444444445</v>
      </c>
      <c r="AV18" s="43">
        <v>0.010416666666666666</v>
      </c>
      <c r="AW18" s="58">
        <f t="shared" si="3"/>
        <v>0.019733796296296346</v>
      </c>
      <c r="AX18" s="44">
        <v>0.5673611111111111</v>
      </c>
      <c r="AY18" s="13"/>
      <c r="AZ18" s="13"/>
      <c r="BA18" s="43">
        <v>0.003472222222222222</v>
      </c>
      <c r="BB18" s="16">
        <v>0.5708333333333333</v>
      </c>
      <c r="BC18" s="43">
        <v>0.041666666666666664</v>
      </c>
      <c r="BD18" s="39">
        <v>0.5900347222222222</v>
      </c>
      <c r="BE18" s="59">
        <f t="shared" si="4"/>
        <v>0.019201388888888893</v>
      </c>
      <c r="BF18" s="13"/>
      <c r="BG18" s="13"/>
      <c r="BH18" s="13"/>
      <c r="BI18" s="13"/>
      <c r="BJ18" s="47">
        <f t="shared" si="5"/>
        <v>0.002777777777777778</v>
      </c>
      <c r="BK18" s="59">
        <f t="shared" si="6"/>
        <v>0.10458333333333353</v>
      </c>
      <c r="BL18" s="39">
        <f t="shared" si="7"/>
        <v>0.10736111111111131</v>
      </c>
      <c r="BM18" s="62">
        <v>5</v>
      </c>
      <c r="BN18" s="7">
        <v>11</v>
      </c>
    </row>
    <row r="19" spans="1:66" ht="12.75">
      <c r="A19" s="60">
        <v>16</v>
      </c>
      <c r="B19" s="51">
        <v>504</v>
      </c>
      <c r="C19" s="26" t="s">
        <v>38</v>
      </c>
      <c r="D19" s="3" t="s">
        <v>39</v>
      </c>
      <c r="E19" s="1" t="s">
        <v>20</v>
      </c>
      <c r="F19" s="1" t="s">
        <v>26</v>
      </c>
      <c r="G19" s="17" t="s">
        <v>18</v>
      </c>
      <c r="H19" s="16">
        <v>0.427083333333333</v>
      </c>
      <c r="I19" s="16">
        <v>0.4277777777777778</v>
      </c>
      <c r="J19" s="14"/>
      <c r="K19" s="48">
        <v>0.0006944444444444445</v>
      </c>
      <c r="L19" s="43">
        <v>0.003472222222222222</v>
      </c>
      <c r="M19" s="16">
        <v>0.43125</v>
      </c>
      <c r="N19" s="16">
        <v>0.43194444444444446</v>
      </c>
      <c r="O19" s="43">
        <v>0.041666666666666664</v>
      </c>
      <c r="P19" s="39">
        <v>0.4590162037037037</v>
      </c>
      <c r="Q19" s="49">
        <v>0.4583333333333333</v>
      </c>
      <c r="R19" s="35">
        <v>0.010416666666666666</v>
      </c>
      <c r="S19" s="57">
        <f t="shared" si="0"/>
        <v>0.027071759259259254</v>
      </c>
      <c r="T19" s="44">
        <v>0.4680555555555555</v>
      </c>
      <c r="U19" s="48">
        <v>0.001388888888888889</v>
      </c>
      <c r="V19" s="14"/>
      <c r="W19" s="43">
        <v>0.003472222222222222</v>
      </c>
      <c r="X19" s="16">
        <v>0.4694444444444445</v>
      </c>
      <c r="Y19" s="43">
        <v>0.041666666666666664</v>
      </c>
      <c r="Z19" s="39">
        <v>0.4894675925925926</v>
      </c>
      <c r="AA19" s="16">
        <v>0.4888888888888889</v>
      </c>
      <c r="AB19" s="43">
        <v>0.010416666666666666</v>
      </c>
      <c r="AC19" s="58">
        <f t="shared" si="1"/>
        <v>0.020023148148148096</v>
      </c>
      <c r="AD19" s="44">
        <v>0.4993055555555555</v>
      </c>
      <c r="AE19" s="14"/>
      <c r="AF19" s="14"/>
      <c r="AG19" s="43">
        <v>0.003472222222222222</v>
      </c>
      <c r="AH19" s="16">
        <v>0.5013888888888889</v>
      </c>
      <c r="AI19" s="43">
        <v>0.041666666666666664</v>
      </c>
      <c r="AJ19" s="39">
        <v>0.5224189814814815</v>
      </c>
      <c r="AK19" s="16">
        <v>0.5222222222222223</v>
      </c>
      <c r="AL19" s="43">
        <v>0.020833333333333332</v>
      </c>
      <c r="AM19" s="58">
        <f t="shared" si="2"/>
        <v>0.021030092592592586</v>
      </c>
      <c r="AN19" s="44">
        <v>0.5430555555555555</v>
      </c>
      <c r="AO19" s="50"/>
      <c r="AP19" s="14"/>
      <c r="AQ19" s="43">
        <v>0.003472222222222222</v>
      </c>
      <c r="AR19" s="16">
        <v>0.545138888888889</v>
      </c>
      <c r="AS19" s="43">
        <v>0.041666666666666664</v>
      </c>
      <c r="AT19" s="39">
        <v>0.5656481481481481</v>
      </c>
      <c r="AU19" s="16">
        <v>0.5652777777777778</v>
      </c>
      <c r="AV19" s="43">
        <v>0.010416666666666666</v>
      </c>
      <c r="AW19" s="58">
        <f t="shared" si="3"/>
        <v>0.02050925925925917</v>
      </c>
      <c r="AX19" s="44">
        <v>0.5756944444444444</v>
      </c>
      <c r="AY19" s="14"/>
      <c r="AZ19" s="14"/>
      <c r="BA19" s="43">
        <v>0.003472222222222222</v>
      </c>
      <c r="BB19" s="16">
        <v>0.5777777777777778</v>
      </c>
      <c r="BC19" s="43">
        <v>0.041666666666666664</v>
      </c>
      <c r="BD19" s="39">
        <v>0.5970833333333333</v>
      </c>
      <c r="BE19" s="59">
        <f t="shared" si="4"/>
        <v>0.019305555555555465</v>
      </c>
      <c r="BF19" s="14"/>
      <c r="BG19" s="14"/>
      <c r="BH19" s="14"/>
      <c r="BI19" s="14"/>
      <c r="BJ19" s="47">
        <f t="shared" si="5"/>
        <v>0.001388888888888889</v>
      </c>
      <c r="BK19" s="59">
        <f t="shared" si="6"/>
        <v>0.10793981481481457</v>
      </c>
      <c r="BL19" s="39">
        <f t="shared" si="7"/>
        <v>0.10932870370370346</v>
      </c>
      <c r="BM19" s="63">
        <v>2</v>
      </c>
      <c r="BN19" s="7">
        <v>17</v>
      </c>
    </row>
    <row r="20" spans="1:66" s="7" customFormat="1" ht="12.75">
      <c r="A20" s="2">
        <v>12</v>
      </c>
      <c r="B20" s="51">
        <v>519</v>
      </c>
      <c r="C20" s="24" t="s">
        <v>72</v>
      </c>
      <c r="D20" s="17" t="s">
        <v>59</v>
      </c>
      <c r="E20" s="1" t="s">
        <v>60</v>
      </c>
      <c r="F20" s="1" t="s">
        <v>35</v>
      </c>
      <c r="G20" s="17" t="s">
        <v>14</v>
      </c>
      <c r="H20" s="16">
        <v>0.424305555555556</v>
      </c>
      <c r="I20" s="16">
        <v>0.4236111111111111</v>
      </c>
      <c r="J20" s="48">
        <v>0.001388888888888889</v>
      </c>
      <c r="K20" s="48"/>
      <c r="L20" s="43">
        <v>0.003472222222222222</v>
      </c>
      <c r="M20" s="16">
        <v>0.4284722222222222</v>
      </c>
      <c r="N20" s="16">
        <v>0.428472222222222</v>
      </c>
      <c r="O20" s="43">
        <v>0.041666666666666664</v>
      </c>
      <c r="P20" s="39">
        <v>0.44892361111111106</v>
      </c>
      <c r="Q20" s="49">
        <v>0.4486111111111111</v>
      </c>
      <c r="R20" s="35">
        <v>0.010416666666666666</v>
      </c>
      <c r="S20" s="57">
        <f t="shared" si="0"/>
        <v>0.020451388888889088</v>
      </c>
      <c r="T20" s="44">
        <v>0.4590277777777778</v>
      </c>
      <c r="U20" s="13"/>
      <c r="V20" s="48"/>
      <c r="W20" s="43">
        <v>0.003472222222222222</v>
      </c>
      <c r="X20" s="16">
        <v>0.46319444444444446</v>
      </c>
      <c r="Y20" s="43">
        <v>0.041666666666666664</v>
      </c>
      <c r="Z20" s="39">
        <v>0.48178240740740735</v>
      </c>
      <c r="AA20" s="16">
        <v>0.48125</v>
      </c>
      <c r="AB20" s="43">
        <v>0.010416666666666666</v>
      </c>
      <c r="AC20" s="58">
        <f t="shared" si="1"/>
        <v>0.01858796296296289</v>
      </c>
      <c r="AD20" s="44">
        <v>0.4930555555555556</v>
      </c>
      <c r="AE20" s="13"/>
      <c r="AF20" s="48">
        <v>0.001388888888888889</v>
      </c>
      <c r="AG20" s="43">
        <v>0.003472222222222222</v>
      </c>
      <c r="AH20" s="16">
        <v>0.49583333333333335</v>
      </c>
      <c r="AI20" s="43">
        <v>0.041666666666666664</v>
      </c>
      <c r="AJ20" s="39">
        <v>0.5307407407407407</v>
      </c>
      <c r="AK20" s="16">
        <v>0.5305555555555556</v>
      </c>
      <c r="AL20" s="43">
        <v>0.020833333333333332</v>
      </c>
      <c r="AM20" s="58">
        <f t="shared" si="2"/>
        <v>0.03490740740740739</v>
      </c>
      <c r="AN20" s="44">
        <v>0.5506944444444445</v>
      </c>
      <c r="AO20" s="50">
        <v>0.001388888888888889</v>
      </c>
      <c r="AP20" s="13"/>
      <c r="AQ20" s="43">
        <v>0.003472222222222222</v>
      </c>
      <c r="AR20" s="16">
        <v>0.5534722222222223</v>
      </c>
      <c r="AS20" s="43">
        <v>0.041666666666666664</v>
      </c>
      <c r="AT20" s="39">
        <v>0.5727893518518519</v>
      </c>
      <c r="AU20" s="16">
        <v>0.5722222222222222</v>
      </c>
      <c r="AV20" s="43">
        <v>0.010416666666666666</v>
      </c>
      <c r="AW20" s="58">
        <f t="shared" si="3"/>
        <v>0.019317129629629615</v>
      </c>
      <c r="AX20" s="44">
        <v>0.5826388888888888</v>
      </c>
      <c r="AY20" s="13"/>
      <c r="AZ20" s="48"/>
      <c r="BA20" s="43">
        <v>0.003472222222222222</v>
      </c>
      <c r="BB20" s="16">
        <v>0.5847222222222223</v>
      </c>
      <c r="BC20" s="43">
        <v>0.041666666666666664</v>
      </c>
      <c r="BD20" s="39">
        <v>0.6037037037037037</v>
      </c>
      <c r="BE20" s="59">
        <f t="shared" si="4"/>
        <v>0.018981481481481488</v>
      </c>
      <c r="BF20" s="13"/>
      <c r="BG20" s="13"/>
      <c r="BH20" s="13"/>
      <c r="BI20" s="13"/>
      <c r="BJ20" s="47">
        <f t="shared" si="5"/>
        <v>0.002777777777777778</v>
      </c>
      <c r="BK20" s="59">
        <f t="shared" si="6"/>
        <v>0.11224537037037047</v>
      </c>
      <c r="BL20" s="39">
        <f t="shared" si="7"/>
        <v>0.11502314814814825</v>
      </c>
      <c r="BM20" s="62">
        <v>6</v>
      </c>
      <c r="BN20" s="7">
        <v>10</v>
      </c>
    </row>
    <row r="21" spans="1:66" s="7" customFormat="1" ht="12.75">
      <c r="A21" s="2">
        <v>4</v>
      </c>
      <c r="B21" s="51">
        <v>88</v>
      </c>
      <c r="C21" s="24" t="s">
        <v>19</v>
      </c>
      <c r="D21" s="17" t="s">
        <v>113</v>
      </c>
      <c r="E21" s="1" t="s">
        <v>20</v>
      </c>
      <c r="F21" s="1" t="s">
        <v>21</v>
      </c>
      <c r="G21" s="17" t="s">
        <v>18</v>
      </c>
      <c r="H21" s="16">
        <v>0.41875</v>
      </c>
      <c r="I21" s="16">
        <v>0.41944444444444445</v>
      </c>
      <c r="J21" s="13"/>
      <c r="K21" s="48">
        <v>0.0006944444444444445</v>
      </c>
      <c r="L21" s="43">
        <v>0.003472222222222222</v>
      </c>
      <c r="M21" s="16">
        <v>0.42291666666666666</v>
      </c>
      <c r="N21" s="16">
        <v>0.4236111111111111</v>
      </c>
      <c r="O21" s="43">
        <v>0.041666666666666664</v>
      </c>
      <c r="P21" s="39">
        <v>0.4494097222222222</v>
      </c>
      <c r="Q21" s="49">
        <v>0.44930555555555557</v>
      </c>
      <c r="R21" s="35">
        <v>0.010416666666666666</v>
      </c>
      <c r="S21" s="57">
        <f t="shared" si="0"/>
        <v>0.02579861111111109</v>
      </c>
      <c r="T21" s="44">
        <v>0.4597222222222222</v>
      </c>
      <c r="U21" s="13"/>
      <c r="V21" s="13"/>
      <c r="W21" s="43">
        <v>0.003472222222222222</v>
      </c>
      <c r="X21" s="16">
        <v>0.46458333333333335</v>
      </c>
      <c r="Y21" s="43">
        <v>0.041666666666666664</v>
      </c>
      <c r="Z21" s="39">
        <v>0.4851273148148148</v>
      </c>
      <c r="AA21" s="16">
        <v>0.4847222222222222</v>
      </c>
      <c r="AB21" s="43">
        <v>0.010416666666666666</v>
      </c>
      <c r="AC21" s="58">
        <f t="shared" si="1"/>
        <v>0.020543981481481455</v>
      </c>
      <c r="AD21" s="44">
        <v>0.49513888888888885</v>
      </c>
      <c r="AE21" s="13"/>
      <c r="AF21" s="13"/>
      <c r="AG21" s="43">
        <v>0.003472222222222222</v>
      </c>
      <c r="AH21" s="16">
        <v>0.4979166666666666</v>
      </c>
      <c r="AI21" s="43">
        <v>0.041666666666666664</v>
      </c>
      <c r="AJ21" s="39">
        <v>0.518425925925926</v>
      </c>
      <c r="AK21" s="16">
        <v>0.5180555555555556</v>
      </c>
      <c r="AL21" s="43">
        <v>0.020833333333333332</v>
      </c>
      <c r="AM21" s="58">
        <f t="shared" si="2"/>
        <v>0.020509259259259338</v>
      </c>
      <c r="AN21" s="44">
        <v>0.5388888888888889</v>
      </c>
      <c r="AO21" s="50"/>
      <c r="AP21" s="13"/>
      <c r="AQ21" s="43">
        <v>0.003472222222222222</v>
      </c>
      <c r="AR21" s="16">
        <v>0.5430555555555555</v>
      </c>
      <c r="AS21" s="43">
        <v>0.041666666666666664</v>
      </c>
      <c r="AT21" s="39">
        <v>0.5635416666666667</v>
      </c>
      <c r="AU21" s="16">
        <v>0.5631944444444444</v>
      </c>
      <c r="AV21" s="43">
        <v>0.010416666666666666</v>
      </c>
      <c r="AW21" s="58">
        <f t="shared" si="3"/>
        <v>0.020486111111111205</v>
      </c>
      <c r="AX21" s="44">
        <v>0.5743055555555555</v>
      </c>
      <c r="AY21" s="13"/>
      <c r="AZ21" s="48">
        <v>0.0006944444444444445</v>
      </c>
      <c r="BA21" s="43">
        <v>0.003472222222222222</v>
      </c>
      <c r="BB21" s="16">
        <v>0.5770833333333333</v>
      </c>
      <c r="BC21" s="43">
        <v>0.041666666666666664</v>
      </c>
      <c r="BD21" s="39">
        <v>0.5975</v>
      </c>
      <c r="BE21" s="59">
        <f t="shared" si="4"/>
        <v>0.02041666666666675</v>
      </c>
      <c r="BF21" s="48">
        <v>0.006944444444444444</v>
      </c>
      <c r="BG21" s="13"/>
      <c r="BH21" s="13"/>
      <c r="BI21" s="13"/>
      <c r="BJ21" s="47">
        <f t="shared" si="5"/>
        <v>0.007638888888888889</v>
      </c>
      <c r="BK21" s="59">
        <f t="shared" si="6"/>
        <v>0.10775462962962984</v>
      </c>
      <c r="BL21" s="39">
        <f t="shared" si="7"/>
        <v>0.11539351851851873</v>
      </c>
      <c r="BM21" s="63">
        <v>3</v>
      </c>
      <c r="BN21" s="7">
        <v>15</v>
      </c>
    </row>
    <row r="22" spans="1:66" s="7" customFormat="1" ht="12.75">
      <c r="A22" s="2">
        <v>3</v>
      </c>
      <c r="B22" s="52">
        <v>505</v>
      </c>
      <c r="C22" s="24" t="s">
        <v>24</v>
      </c>
      <c r="D22" s="18" t="s">
        <v>25</v>
      </c>
      <c r="E22" s="1" t="s">
        <v>41</v>
      </c>
      <c r="F22" s="1" t="s">
        <v>26</v>
      </c>
      <c r="G22" s="17" t="s">
        <v>15</v>
      </c>
      <c r="H22" s="16">
        <v>0.418055555555556</v>
      </c>
      <c r="I22" s="16">
        <v>0.41805555555555557</v>
      </c>
      <c r="J22" s="13"/>
      <c r="K22" s="13"/>
      <c r="L22" s="43">
        <v>0.003472222222222222</v>
      </c>
      <c r="M22" s="16">
        <v>0.4215277777777778</v>
      </c>
      <c r="N22" s="16">
        <v>0.42291666666666666</v>
      </c>
      <c r="O22" s="43">
        <v>0.041666666666666664</v>
      </c>
      <c r="P22" s="39">
        <v>0.44938657407407406</v>
      </c>
      <c r="Q22" s="49">
        <v>0.44930555555555557</v>
      </c>
      <c r="R22" s="35">
        <v>0.010416666666666666</v>
      </c>
      <c r="S22" s="57">
        <f t="shared" si="0"/>
        <v>0.0264699074074074</v>
      </c>
      <c r="T22" s="44">
        <v>0.4597222222222222</v>
      </c>
      <c r="U22" s="13"/>
      <c r="V22" s="13"/>
      <c r="W22" s="43">
        <v>0.003472222222222222</v>
      </c>
      <c r="X22" s="16">
        <v>0.46527777777777773</v>
      </c>
      <c r="Y22" s="43">
        <v>0.041666666666666664</v>
      </c>
      <c r="Z22" s="39">
        <v>0.48516203703703703</v>
      </c>
      <c r="AA22" s="16">
        <v>0.4847222222222222</v>
      </c>
      <c r="AB22" s="43">
        <v>0.010416666666666666</v>
      </c>
      <c r="AC22" s="58">
        <f t="shared" si="1"/>
        <v>0.019884259259259296</v>
      </c>
      <c r="AD22" s="44">
        <v>0.49513888888888885</v>
      </c>
      <c r="AE22" s="13"/>
      <c r="AF22" s="13"/>
      <c r="AG22" s="43">
        <v>0.003472222222222222</v>
      </c>
      <c r="AH22" s="16">
        <v>0.4986111111111111</v>
      </c>
      <c r="AI22" s="43">
        <v>0.041666666666666664</v>
      </c>
      <c r="AJ22" s="39">
        <v>0.5182638888888889</v>
      </c>
      <c r="AK22" s="16">
        <v>0.5180555555555556</v>
      </c>
      <c r="AL22" s="43">
        <v>0.020833333333333332</v>
      </c>
      <c r="AM22" s="58">
        <f t="shared" si="2"/>
        <v>0.01965277777777774</v>
      </c>
      <c r="AN22" s="44">
        <v>0.5388888888888889</v>
      </c>
      <c r="AO22" s="50"/>
      <c r="AP22" s="13"/>
      <c r="AQ22" s="43">
        <v>0.003472222222222222</v>
      </c>
      <c r="AR22" s="16">
        <v>0.5423611111111112</v>
      </c>
      <c r="AS22" s="43">
        <v>0.041666666666666664</v>
      </c>
      <c r="AT22" s="39">
        <v>0.5726273148148148</v>
      </c>
      <c r="AU22" s="16">
        <v>0.5722222222222222</v>
      </c>
      <c r="AV22" s="43">
        <v>0.010416666666666666</v>
      </c>
      <c r="AW22" s="58">
        <f t="shared" si="3"/>
        <v>0.030266203703703587</v>
      </c>
      <c r="AX22" s="44">
        <v>0.5826388888888888</v>
      </c>
      <c r="AY22" s="13"/>
      <c r="AZ22" s="13"/>
      <c r="BA22" s="43">
        <v>0.003472222222222222</v>
      </c>
      <c r="BB22" s="16">
        <v>0.5861111111111111</v>
      </c>
      <c r="BC22" s="43">
        <v>0.041666666666666664</v>
      </c>
      <c r="BD22" s="39">
        <v>0.6057060185185185</v>
      </c>
      <c r="BE22" s="59">
        <f t="shared" si="4"/>
        <v>0.019594907407407325</v>
      </c>
      <c r="BF22" s="13"/>
      <c r="BG22" s="13"/>
      <c r="BH22" s="13"/>
      <c r="BI22" s="13"/>
      <c r="BJ22" s="47">
        <f t="shared" si="5"/>
        <v>0</v>
      </c>
      <c r="BK22" s="59">
        <f t="shared" si="6"/>
        <v>0.11586805555555535</v>
      </c>
      <c r="BL22" s="39">
        <f t="shared" si="7"/>
        <v>0.11586805555555535</v>
      </c>
      <c r="BM22" s="64">
        <v>1</v>
      </c>
      <c r="BN22" s="7">
        <v>10</v>
      </c>
    </row>
    <row r="23" spans="1:66" s="7" customFormat="1" ht="12.75">
      <c r="A23" s="2">
        <v>10</v>
      </c>
      <c r="B23" s="51">
        <v>2</v>
      </c>
      <c r="C23" s="24" t="s">
        <v>51</v>
      </c>
      <c r="D23" s="17" t="s">
        <v>71</v>
      </c>
      <c r="E23" s="1" t="s">
        <v>52</v>
      </c>
      <c r="F23" s="1" t="s">
        <v>17</v>
      </c>
      <c r="G23" s="17" t="s">
        <v>18</v>
      </c>
      <c r="H23" s="16">
        <v>0.422916666666667</v>
      </c>
      <c r="I23" s="16">
        <v>0.4263888888888889</v>
      </c>
      <c r="J23" s="13"/>
      <c r="K23" s="13"/>
      <c r="L23" s="43">
        <v>0.003472222222222222</v>
      </c>
      <c r="M23" s="16">
        <v>0.4270833333333333</v>
      </c>
      <c r="N23" s="16">
        <v>0.4270833333333333</v>
      </c>
      <c r="O23" s="43">
        <v>0.041666666666666664</v>
      </c>
      <c r="P23" s="39">
        <v>0.4492013888888889</v>
      </c>
      <c r="Q23" s="49">
        <v>0.4486111111111111</v>
      </c>
      <c r="R23" s="35">
        <v>0.010416666666666666</v>
      </c>
      <c r="S23" s="57">
        <f t="shared" si="0"/>
        <v>0.02211805555555557</v>
      </c>
      <c r="T23" s="44">
        <v>0.46388888888888885</v>
      </c>
      <c r="U23" s="13"/>
      <c r="V23" s="48">
        <v>0.004861111111111111</v>
      </c>
      <c r="W23" s="43">
        <v>0.003472222222222222</v>
      </c>
      <c r="X23" s="16">
        <v>0.4666666666666666</v>
      </c>
      <c r="Y23" s="43">
        <v>0.041666666666666664</v>
      </c>
      <c r="Z23" s="39">
        <v>0.48575231481481485</v>
      </c>
      <c r="AA23" s="16">
        <v>0.48541666666666666</v>
      </c>
      <c r="AB23" s="43">
        <v>0.010416666666666666</v>
      </c>
      <c r="AC23" s="58">
        <f t="shared" si="1"/>
        <v>0.019085648148148227</v>
      </c>
      <c r="AD23" s="44">
        <v>0.49652777777777773</v>
      </c>
      <c r="AE23" s="13"/>
      <c r="AF23" s="48">
        <v>0.0006944444444444445</v>
      </c>
      <c r="AG23" s="43">
        <v>0.003472222222222222</v>
      </c>
      <c r="AH23" s="16">
        <v>0.4993055555555555</v>
      </c>
      <c r="AI23" s="43">
        <v>0.041666666666666664</v>
      </c>
      <c r="AJ23" s="39">
        <v>0.5181365740740741</v>
      </c>
      <c r="AK23" s="16">
        <v>0.5180555555555556</v>
      </c>
      <c r="AL23" s="43">
        <v>0.020833333333333332</v>
      </c>
      <c r="AM23" s="58">
        <f t="shared" si="2"/>
        <v>0.018831018518518594</v>
      </c>
      <c r="AN23" s="44">
        <v>0.5388888888888889</v>
      </c>
      <c r="AO23" s="50"/>
      <c r="AP23" s="13"/>
      <c r="AQ23" s="43">
        <v>0.003472222222222222</v>
      </c>
      <c r="AR23" s="16">
        <v>0.5409722222222222</v>
      </c>
      <c r="AS23" s="43">
        <v>0.041666666666666664</v>
      </c>
      <c r="AT23" s="39">
        <v>0.5949421296296297</v>
      </c>
      <c r="AU23" s="16">
        <v>0.5944444444444444</v>
      </c>
      <c r="AV23" s="43">
        <v>0.010416666666666666</v>
      </c>
      <c r="AW23" s="58">
        <f t="shared" si="3"/>
        <v>0.05396990740740748</v>
      </c>
      <c r="AX23" s="44">
        <v>0.6097222222222222</v>
      </c>
      <c r="AY23" s="13"/>
      <c r="AZ23" s="48">
        <v>0.004861111111111111</v>
      </c>
      <c r="BA23" s="43">
        <v>0.003472222222222222</v>
      </c>
      <c r="BB23" s="16">
        <v>0.611111111111111</v>
      </c>
      <c r="BC23" s="43">
        <v>0.041666666666666664</v>
      </c>
      <c r="BD23" s="39">
        <v>0.6328703703703703</v>
      </c>
      <c r="BE23" s="59">
        <f t="shared" si="4"/>
        <v>0.021759259259259256</v>
      </c>
      <c r="BF23" s="13"/>
      <c r="BG23" s="13"/>
      <c r="BH23" s="13"/>
      <c r="BI23" s="13"/>
      <c r="BJ23" s="47">
        <f t="shared" si="5"/>
        <v>0.010416666666666668</v>
      </c>
      <c r="BK23" s="59">
        <f t="shared" si="6"/>
        <v>0.13576388888888913</v>
      </c>
      <c r="BL23" s="39">
        <f t="shared" si="7"/>
        <v>0.14618055555555579</v>
      </c>
      <c r="BM23" s="63">
        <v>4</v>
      </c>
      <c r="BN23" s="7">
        <v>13</v>
      </c>
    </row>
    <row r="24" spans="1:66" s="7" customFormat="1" ht="12.75">
      <c r="A24" s="2">
        <v>15</v>
      </c>
      <c r="B24" s="51">
        <v>500</v>
      </c>
      <c r="C24" s="26" t="s">
        <v>68</v>
      </c>
      <c r="D24" s="1" t="s">
        <v>69</v>
      </c>
      <c r="E24" s="1" t="s">
        <v>67</v>
      </c>
      <c r="F24" s="1" t="s">
        <v>70</v>
      </c>
      <c r="G24" s="17" t="s">
        <v>14</v>
      </c>
      <c r="H24" s="16">
        <v>0.426388888888889</v>
      </c>
      <c r="I24" s="16">
        <v>0.42569444444444443</v>
      </c>
      <c r="J24" s="48">
        <v>0.001388888888888889</v>
      </c>
      <c r="K24" s="13"/>
      <c r="L24" s="43">
        <v>0.003472222222222222</v>
      </c>
      <c r="M24" s="16">
        <v>0.4291666666666667</v>
      </c>
      <c r="N24" s="16">
        <v>0.4305555555555556</v>
      </c>
      <c r="O24" s="43">
        <v>0.041666666666666664</v>
      </c>
      <c r="P24" s="39">
        <v>0.45949074074074076</v>
      </c>
      <c r="Q24" s="49">
        <v>0.4590277777777778</v>
      </c>
      <c r="R24" s="35">
        <v>0.010416666666666666</v>
      </c>
      <c r="S24" s="57">
        <f t="shared" si="0"/>
        <v>0.028935185185185175</v>
      </c>
      <c r="T24" s="44">
        <v>0.4701388888888889</v>
      </c>
      <c r="U24" s="13"/>
      <c r="V24" s="48">
        <v>0.0006944444444444445</v>
      </c>
      <c r="W24" s="43">
        <v>0.003472222222222222</v>
      </c>
      <c r="X24" s="16">
        <v>0.47152777777777777</v>
      </c>
      <c r="Y24" s="43">
        <v>0.041666666666666664</v>
      </c>
      <c r="Z24" s="39">
        <v>0.500462962962963</v>
      </c>
      <c r="AA24" s="16">
        <v>0.5</v>
      </c>
      <c r="AB24" s="43">
        <v>0.010416666666666666</v>
      </c>
      <c r="AC24" s="58">
        <f t="shared" si="1"/>
        <v>0.02893518518518523</v>
      </c>
      <c r="AD24" s="44">
        <v>0.5090277777777777</v>
      </c>
      <c r="AE24" s="48">
        <v>0.002777777777777778</v>
      </c>
      <c r="AF24" s="13"/>
      <c r="AG24" s="43">
        <v>0.003472222222222222</v>
      </c>
      <c r="AH24" s="16">
        <v>0.5111111111111112</v>
      </c>
      <c r="AI24" s="43">
        <v>0.041666666666666664</v>
      </c>
      <c r="AJ24" s="39">
        <v>0.5494097222222222</v>
      </c>
      <c r="AK24" s="16">
        <v>0.5493055555555556</v>
      </c>
      <c r="AL24" s="43">
        <v>0.020833333333333332</v>
      </c>
      <c r="AM24" s="58">
        <f t="shared" si="2"/>
        <v>0.03829861111111099</v>
      </c>
      <c r="AN24" s="44">
        <v>0.5666666666666667</v>
      </c>
      <c r="AO24" s="50">
        <v>0.006944444444444444</v>
      </c>
      <c r="AP24" s="13"/>
      <c r="AQ24" s="43">
        <v>0.003472222222222222</v>
      </c>
      <c r="AR24" s="16">
        <v>0.56875</v>
      </c>
      <c r="AS24" s="43">
        <v>0.041666666666666664</v>
      </c>
      <c r="AT24" s="39">
        <v>0.5885763888888889</v>
      </c>
      <c r="AU24" s="16">
        <v>0.5881944444444445</v>
      </c>
      <c r="AV24" s="43">
        <v>0.010416666666666666</v>
      </c>
      <c r="AW24" s="58">
        <f t="shared" si="3"/>
        <v>0.01982638888888888</v>
      </c>
      <c r="AX24" s="44">
        <v>0.5951388888888889</v>
      </c>
      <c r="AY24" s="48">
        <v>0.008333333333333333</v>
      </c>
      <c r="AZ24" s="13"/>
      <c r="BA24" s="43">
        <v>0.003472222222222222</v>
      </c>
      <c r="BB24" s="16">
        <v>0.5979166666666667</v>
      </c>
      <c r="BC24" s="43">
        <v>0.041666666666666664</v>
      </c>
      <c r="BD24" s="39">
        <v>0.6169212962962963</v>
      </c>
      <c r="BE24" s="59">
        <f t="shared" si="4"/>
        <v>0.019004629629629677</v>
      </c>
      <c r="BF24" s="13"/>
      <c r="BG24" s="13"/>
      <c r="BH24" s="13"/>
      <c r="BI24" s="13"/>
      <c r="BJ24" s="47">
        <f t="shared" si="5"/>
        <v>0.01875</v>
      </c>
      <c r="BK24" s="59">
        <f t="shared" si="6"/>
        <v>0.13499999999999995</v>
      </c>
      <c r="BL24" s="39">
        <f t="shared" si="7"/>
        <v>0.15374999999999994</v>
      </c>
      <c r="BM24" s="62">
        <v>7</v>
      </c>
      <c r="BN24" s="7">
        <v>9</v>
      </c>
    </row>
    <row r="25" spans="1:66" s="7" customFormat="1" ht="12.75">
      <c r="A25" s="2">
        <v>1</v>
      </c>
      <c r="B25" s="51">
        <v>521</v>
      </c>
      <c r="C25" s="24" t="s">
        <v>32</v>
      </c>
      <c r="D25" s="17" t="s">
        <v>33</v>
      </c>
      <c r="E25" s="1" t="s">
        <v>23</v>
      </c>
      <c r="F25" s="1" t="s">
        <v>16</v>
      </c>
      <c r="G25" s="17" t="s">
        <v>14</v>
      </c>
      <c r="H25" s="16">
        <v>0.4166666666666667</v>
      </c>
      <c r="I25" s="16">
        <v>0.4166666666666667</v>
      </c>
      <c r="J25" s="13"/>
      <c r="K25" s="13"/>
      <c r="L25" s="43">
        <v>0.003472222222222222</v>
      </c>
      <c r="M25" s="16">
        <v>0.4201388888888889</v>
      </c>
      <c r="N25" s="16">
        <v>0.4201388888888889</v>
      </c>
      <c r="O25" s="43">
        <v>0.041666666666666664</v>
      </c>
      <c r="P25" s="39">
        <v>0.44884259259259257</v>
      </c>
      <c r="Q25" s="49">
        <v>0.4486111111111111</v>
      </c>
      <c r="R25" s="35">
        <v>0.010416666666666666</v>
      </c>
      <c r="S25" s="57">
        <f t="shared" si="0"/>
        <v>0.028703703703703676</v>
      </c>
      <c r="T25" s="44">
        <v>0.4590277777777778</v>
      </c>
      <c r="U25" s="13"/>
      <c r="V25" s="13"/>
      <c r="W25" s="43">
        <v>0.003472222222222222</v>
      </c>
      <c r="X25" s="16">
        <v>0.46388888888888885</v>
      </c>
      <c r="Y25" s="43">
        <v>0.041666666666666664</v>
      </c>
      <c r="Z25" s="39">
        <v>0.4811342592592593</v>
      </c>
      <c r="AA25" s="16">
        <v>0.48055555555555557</v>
      </c>
      <c r="AB25" s="43">
        <v>0.010416666666666666</v>
      </c>
      <c r="AC25" s="58">
        <f t="shared" si="1"/>
        <v>0.01724537037037044</v>
      </c>
      <c r="AD25" s="44">
        <v>0.4909722222222222</v>
      </c>
      <c r="AE25" s="13"/>
      <c r="AF25" s="13"/>
      <c r="AG25" s="43">
        <v>0.003472222222222222</v>
      </c>
      <c r="AH25" s="16">
        <v>0.49444444444444446</v>
      </c>
      <c r="AI25" s="43">
        <v>0.041666666666666664</v>
      </c>
      <c r="AJ25" s="39">
        <v>0.5506018518518518</v>
      </c>
      <c r="AK25" s="16">
        <v>0.55</v>
      </c>
      <c r="AL25" s="43">
        <v>0.020833333333333332</v>
      </c>
      <c r="AM25" s="58">
        <f t="shared" si="2"/>
        <v>0.05615740740740738</v>
      </c>
      <c r="AN25" s="44"/>
      <c r="AO25" s="50"/>
      <c r="AP25" s="13"/>
      <c r="AQ25" s="43">
        <v>0.003472222222222222</v>
      </c>
      <c r="AR25" s="6"/>
      <c r="AS25" s="43">
        <v>0.041666666666666664</v>
      </c>
      <c r="AT25" s="39">
        <v>0.5506018518518518</v>
      </c>
      <c r="AU25" s="6"/>
      <c r="AV25" s="43">
        <v>0.010416666666666666</v>
      </c>
      <c r="AW25" s="58"/>
      <c r="AX25" s="44"/>
      <c r="AY25" s="13"/>
      <c r="AZ25" s="13"/>
      <c r="BA25" s="43">
        <v>0.003472222222222222</v>
      </c>
      <c r="BB25" s="16"/>
      <c r="BC25" s="43">
        <v>0.041666666666666664</v>
      </c>
      <c r="BD25" s="6"/>
      <c r="BE25" s="12"/>
      <c r="BF25" s="13"/>
      <c r="BG25" s="13"/>
      <c r="BH25" s="13"/>
      <c r="BI25" s="13"/>
      <c r="BJ25" s="47"/>
      <c r="BK25" s="59"/>
      <c r="BL25" s="39"/>
      <c r="BM25" s="62">
        <v>8</v>
      </c>
      <c r="BN25" s="7">
        <v>8</v>
      </c>
    </row>
    <row r="26" spans="1:64" s="7" customFormat="1" ht="12.75">
      <c r="A26" s="2">
        <v>2</v>
      </c>
      <c r="B26" s="51">
        <v>527</v>
      </c>
      <c r="C26" s="24" t="s">
        <v>22</v>
      </c>
      <c r="D26" s="17" t="s">
        <v>45</v>
      </c>
      <c r="E26" s="1" t="s">
        <v>23</v>
      </c>
      <c r="F26" s="1" t="s">
        <v>16</v>
      </c>
      <c r="G26" s="17" t="s">
        <v>14</v>
      </c>
      <c r="H26" s="16">
        <v>0.4173611111111111</v>
      </c>
      <c r="I26" s="6"/>
      <c r="J26" s="13"/>
      <c r="K26" s="13"/>
      <c r="L26" s="43">
        <v>0.003472222222222222</v>
      </c>
      <c r="M26" s="6"/>
      <c r="N26" s="16"/>
      <c r="O26" s="43">
        <v>0.041666666666666664</v>
      </c>
      <c r="P26" s="39">
        <v>0.4627314814814815</v>
      </c>
      <c r="Q26" s="46"/>
      <c r="R26" s="35">
        <v>0.010416666666666666</v>
      </c>
      <c r="S26" s="57"/>
      <c r="T26" s="44">
        <v>0.47291666666666665</v>
      </c>
      <c r="U26" s="13"/>
      <c r="V26" s="13"/>
      <c r="W26" s="43">
        <v>0.003472222222222222</v>
      </c>
      <c r="X26" s="16">
        <v>0.4763888888888889</v>
      </c>
      <c r="Y26" s="43">
        <v>0.041666666666666664</v>
      </c>
      <c r="Z26" s="39">
        <v>0.494050925925926</v>
      </c>
      <c r="AA26" s="6"/>
      <c r="AB26" s="43">
        <v>0.010416666666666666</v>
      </c>
      <c r="AC26" s="58"/>
      <c r="AD26" s="44">
        <v>0.5048611111111111</v>
      </c>
      <c r="AE26" s="13"/>
      <c r="AF26" s="13"/>
      <c r="AG26" s="43">
        <v>0.003472222222222222</v>
      </c>
      <c r="AH26" s="16">
        <v>0.5083333333333333</v>
      </c>
      <c r="AI26" s="43">
        <v>0.041666666666666664</v>
      </c>
      <c r="AJ26" s="39"/>
      <c r="AK26" s="6"/>
      <c r="AL26" s="43">
        <v>0.020833333333333332</v>
      </c>
      <c r="AM26" s="58"/>
      <c r="AN26" s="44"/>
      <c r="AO26" s="50"/>
      <c r="AP26" s="13"/>
      <c r="AQ26" s="43">
        <v>0.003472222222222222</v>
      </c>
      <c r="AR26" s="6"/>
      <c r="AS26" s="43">
        <v>0.041666666666666664</v>
      </c>
      <c r="AT26" s="39"/>
      <c r="AU26" s="6"/>
      <c r="AV26" s="43">
        <v>0.010416666666666666</v>
      </c>
      <c r="AW26" s="58"/>
      <c r="AX26" s="44"/>
      <c r="AY26" s="13"/>
      <c r="AZ26" s="13"/>
      <c r="BA26" s="43">
        <v>0.003472222222222222</v>
      </c>
      <c r="BB26" s="16"/>
      <c r="BC26" s="43">
        <v>0.041666666666666664</v>
      </c>
      <c r="BD26" s="6"/>
      <c r="BE26" s="12"/>
      <c r="BF26" s="13"/>
      <c r="BG26" s="13"/>
      <c r="BH26" s="13"/>
      <c r="BI26" s="13"/>
      <c r="BJ26" s="47"/>
      <c r="BK26" s="59"/>
      <c r="BL26" s="39"/>
    </row>
    <row r="27" spans="1:64" s="7" customFormat="1" ht="12.75">
      <c r="A27" s="2">
        <v>8</v>
      </c>
      <c r="B27" s="52">
        <v>524</v>
      </c>
      <c r="C27" s="24" t="s">
        <v>46</v>
      </c>
      <c r="D27" s="18" t="s">
        <v>47</v>
      </c>
      <c r="E27" s="1" t="s">
        <v>48</v>
      </c>
      <c r="F27" s="1" t="s">
        <v>17</v>
      </c>
      <c r="G27" s="17" t="s">
        <v>18</v>
      </c>
      <c r="H27" s="16">
        <v>0.421527777777778</v>
      </c>
      <c r="I27" s="6"/>
      <c r="J27" s="13"/>
      <c r="K27" s="13"/>
      <c r="L27" s="43">
        <v>0.003472222222222222</v>
      </c>
      <c r="M27" s="6"/>
      <c r="N27" s="16"/>
      <c r="O27" s="43">
        <v>0.041666666666666664</v>
      </c>
      <c r="P27" s="39">
        <v>0.4461689814814815</v>
      </c>
      <c r="Q27" s="46"/>
      <c r="R27" s="35">
        <v>0.010416666666666666</v>
      </c>
      <c r="S27" s="57"/>
      <c r="T27" s="44">
        <v>0.45625</v>
      </c>
      <c r="U27" s="13"/>
      <c r="V27" s="13"/>
      <c r="W27" s="43">
        <v>0.003472222222222222</v>
      </c>
      <c r="X27" s="16">
        <v>0.4597222222222222</v>
      </c>
      <c r="Y27" s="43">
        <v>0.041666666666666664</v>
      </c>
      <c r="Z27" s="39">
        <v>0.47858796296296297</v>
      </c>
      <c r="AA27" s="6"/>
      <c r="AB27" s="43">
        <v>0.010416666666666666</v>
      </c>
      <c r="AC27" s="58"/>
      <c r="AD27" s="44">
        <v>0.4888888888888889</v>
      </c>
      <c r="AE27" s="13"/>
      <c r="AF27" s="13"/>
      <c r="AG27" s="43">
        <v>0.003472222222222222</v>
      </c>
      <c r="AH27" s="16">
        <v>0.4916666666666667</v>
      </c>
      <c r="AI27" s="43">
        <v>0.041666666666666664</v>
      </c>
      <c r="AJ27" s="39"/>
      <c r="AK27" s="6"/>
      <c r="AL27" s="43">
        <v>0.020833333333333332</v>
      </c>
      <c r="AM27" s="58"/>
      <c r="AN27" s="44"/>
      <c r="AO27" s="50"/>
      <c r="AP27" s="13"/>
      <c r="AQ27" s="43">
        <v>0.003472222222222222</v>
      </c>
      <c r="AR27" s="16"/>
      <c r="AS27" s="43">
        <v>0.041666666666666664</v>
      </c>
      <c r="AT27" s="39"/>
      <c r="AU27" s="6"/>
      <c r="AV27" s="43">
        <v>0.010416666666666666</v>
      </c>
      <c r="AW27" s="58"/>
      <c r="AX27" s="44"/>
      <c r="AY27" s="13"/>
      <c r="AZ27" s="13"/>
      <c r="BA27" s="43">
        <v>0.003472222222222222</v>
      </c>
      <c r="BB27" s="16"/>
      <c r="BC27" s="43">
        <v>0.041666666666666664</v>
      </c>
      <c r="BD27" s="39"/>
      <c r="BE27" s="59"/>
      <c r="BF27" s="13"/>
      <c r="BG27" s="13"/>
      <c r="BH27" s="13"/>
      <c r="BI27" s="13"/>
      <c r="BJ27" s="47"/>
      <c r="BK27" s="59"/>
      <c r="BL27" s="39"/>
    </row>
    <row r="28" spans="1:66" s="7" customFormat="1" ht="12.75">
      <c r="A28" s="6">
        <v>9</v>
      </c>
      <c r="B28" s="54">
        <v>45</v>
      </c>
      <c r="C28" s="61" t="s">
        <v>49</v>
      </c>
      <c r="D28" s="20" t="s">
        <v>50</v>
      </c>
      <c r="E28" s="21" t="s">
        <v>20</v>
      </c>
      <c r="F28" s="21" t="s">
        <v>17</v>
      </c>
      <c r="G28" s="20" t="s">
        <v>18</v>
      </c>
      <c r="H28" s="16">
        <v>0.422222222222222</v>
      </c>
      <c r="I28" s="48">
        <v>0.4173611111111111</v>
      </c>
      <c r="J28" s="48">
        <v>0.009722222222222222</v>
      </c>
      <c r="K28" s="48"/>
      <c r="L28" s="43">
        <v>0.003472222222222222</v>
      </c>
      <c r="M28" s="16">
        <v>0.42083333333333334</v>
      </c>
      <c r="N28" s="16">
        <v>0.42083333333333334</v>
      </c>
      <c r="O28" s="43">
        <v>0.041666666666666664</v>
      </c>
      <c r="P28" s="39">
        <v>0.44449074074074074</v>
      </c>
      <c r="Q28" s="49">
        <v>0.4444444444444444</v>
      </c>
      <c r="R28" s="35">
        <v>0.010416666666666666</v>
      </c>
      <c r="S28" s="57">
        <f>P28-N28</f>
        <v>0.023657407407407405</v>
      </c>
      <c r="T28" s="44">
        <v>0.4548611111111111</v>
      </c>
      <c r="U28" s="48"/>
      <c r="V28" s="48"/>
      <c r="W28" s="43">
        <v>0.003472222222222222</v>
      </c>
      <c r="X28" s="16">
        <v>0.4583333333333333</v>
      </c>
      <c r="Y28" s="43">
        <v>0.041666666666666664</v>
      </c>
      <c r="Z28" s="39">
        <v>0.47303240740740743</v>
      </c>
      <c r="AA28" s="16">
        <v>0.47291666666666665</v>
      </c>
      <c r="AB28" s="43">
        <v>0.010416666666666666</v>
      </c>
      <c r="AC28" s="58">
        <f>Z28-X28</f>
        <v>0.014699074074074114</v>
      </c>
      <c r="AD28" s="44">
        <v>0.48055555555555557</v>
      </c>
      <c r="AE28" s="48">
        <v>0.005555555555555556</v>
      </c>
      <c r="AF28" s="48"/>
      <c r="AG28" s="43">
        <v>0.003472222222222222</v>
      </c>
      <c r="AH28" s="16">
        <v>0.4840277777777778</v>
      </c>
      <c r="AI28" s="43">
        <v>0.041666666666666664</v>
      </c>
      <c r="AJ28" s="39">
        <v>0.49875</v>
      </c>
      <c r="AK28" s="16">
        <v>0.4986111111111111</v>
      </c>
      <c r="AL28" s="43">
        <v>0.020833333333333332</v>
      </c>
      <c r="AM28" s="58">
        <f>AJ28-AH28</f>
        <v>0.014722222222222248</v>
      </c>
      <c r="AN28" s="44">
        <v>0.5201388888888888</v>
      </c>
      <c r="AO28" s="50"/>
      <c r="AP28" s="48">
        <v>0.0006944444444444445</v>
      </c>
      <c r="AQ28" s="43">
        <v>0.003472222222222222</v>
      </c>
      <c r="AR28" s="16">
        <v>0.5222222222222223</v>
      </c>
      <c r="AS28" s="43">
        <v>0.041666666666666664</v>
      </c>
      <c r="AT28" s="39">
        <v>0.5371412037037037</v>
      </c>
      <c r="AU28" s="16">
        <v>0.5368055555555555</v>
      </c>
      <c r="AV28" s="43">
        <v>0.010416666666666666</v>
      </c>
      <c r="AW28" s="58">
        <f>AT28-AR28</f>
        <v>0.014918981481481408</v>
      </c>
      <c r="AX28" s="44">
        <v>0.5472222222222222</v>
      </c>
      <c r="AY28" s="48"/>
      <c r="AZ28" s="48"/>
      <c r="BA28" s="43">
        <v>0.003472222222222222</v>
      </c>
      <c r="BB28" s="16">
        <v>0.5506944444444445</v>
      </c>
      <c r="BC28" s="43">
        <v>0.041666666666666664</v>
      </c>
      <c r="BD28" s="39"/>
      <c r="BE28" s="59"/>
      <c r="BF28" s="48">
        <v>0.006944444444444444</v>
      </c>
      <c r="BG28" s="13"/>
      <c r="BH28" s="13"/>
      <c r="BI28" s="47">
        <v>0.0625</v>
      </c>
      <c r="BJ28" s="47">
        <f>BI28+BH28+BG28+BF28+AZ28+AY28+AP28+AO28+AF28+AE28+V28+U28</f>
        <v>0.07569444444444444</v>
      </c>
      <c r="BK28" s="59"/>
      <c r="BL28" s="39"/>
      <c r="BM28" s="63">
        <v>5</v>
      </c>
      <c r="BN28" s="7">
        <v>11</v>
      </c>
    </row>
    <row r="29" spans="1:64" s="7" customFormat="1" ht="12.75">
      <c r="A29" s="6">
        <v>14</v>
      </c>
      <c r="B29" s="54">
        <v>522</v>
      </c>
      <c r="C29" s="61" t="s">
        <v>66</v>
      </c>
      <c r="D29" s="20" t="s">
        <v>65</v>
      </c>
      <c r="E29" s="21" t="s">
        <v>67</v>
      </c>
      <c r="F29" s="21" t="s">
        <v>17</v>
      </c>
      <c r="G29" s="20" t="s">
        <v>14</v>
      </c>
      <c r="H29" s="16">
        <v>0.425694444444444</v>
      </c>
      <c r="I29" s="6"/>
      <c r="J29" s="13"/>
      <c r="K29" s="13"/>
      <c r="L29" s="43">
        <v>0.003472222222222222</v>
      </c>
      <c r="M29" s="6"/>
      <c r="N29" s="16"/>
      <c r="O29" s="43">
        <v>0.041666666666666664</v>
      </c>
      <c r="P29" s="39"/>
      <c r="Q29" s="46"/>
      <c r="R29" s="35">
        <v>0.010416666666666666</v>
      </c>
      <c r="S29" s="57"/>
      <c r="T29" s="44"/>
      <c r="U29" s="13"/>
      <c r="V29" s="13"/>
      <c r="W29" s="43">
        <v>0.003472222222222222</v>
      </c>
      <c r="X29" s="16"/>
      <c r="Y29" s="43">
        <v>0.041666666666666664</v>
      </c>
      <c r="Z29" s="39"/>
      <c r="AA29" s="6"/>
      <c r="AB29" s="43">
        <v>0.010416666666666666</v>
      </c>
      <c r="AC29" s="58"/>
      <c r="AD29" s="44"/>
      <c r="AE29" s="13"/>
      <c r="AF29" s="13"/>
      <c r="AG29" s="43">
        <v>0.003472222222222222</v>
      </c>
      <c r="AH29" s="16"/>
      <c r="AI29" s="43">
        <v>0.041666666666666664</v>
      </c>
      <c r="AJ29" s="39"/>
      <c r="AK29" s="6"/>
      <c r="AL29" s="43">
        <v>0.020833333333333332</v>
      </c>
      <c r="AM29" s="58"/>
      <c r="AN29" s="44"/>
      <c r="AO29" s="50"/>
      <c r="AP29" s="13"/>
      <c r="AQ29" s="43">
        <v>0.003472222222222222</v>
      </c>
      <c r="AR29" s="16"/>
      <c r="AS29" s="43">
        <v>0.041666666666666664</v>
      </c>
      <c r="AT29" s="39"/>
      <c r="AU29" s="6"/>
      <c r="AV29" s="43">
        <v>0.010416666666666666</v>
      </c>
      <c r="AW29" s="58"/>
      <c r="AX29" s="44"/>
      <c r="AY29" s="13"/>
      <c r="AZ29" s="13"/>
      <c r="BA29" s="43">
        <v>0.003472222222222222</v>
      </c>
      <c r="BB29" s="16"/>
      <c r="BC29" s="43">
        <v>0.041666666666666664</v>
      </c>
      <c r="BD29" s="39"/>
      <c r="BE29" s="59"/>
      <c r="BF29" s="13"/>
      <c r="BG29" s="13"/>
      <c r="BH29" s="13"/>
      <c r="BI29" s="13"/>
      <c r="BJ29" s="47"/>
      <c r="BK29" s="59"/>
      <c r="BL29" s="39"/>
    </row>
    <row r="30" spans="1:66" ht="12.75">
      <c r="A30" s="28">
        <v>17</v>
      </c>
      <c r="B30" s="55">
        <v>530</v>
      </c>
      <c r="C30" s="27" t="s">
        <v>27</v>
      </c>
      <c r="D30" s="23" t="s">
        <v>76</v>
      </c>
      <c r="E30" s="21" t="s">
        <v>28</v>
      </c>
      <c r="F30" s="21" t="s">
        <v>17</v>
      </c>
      <c r="G30" s="20" t="s">
        <v>15</v>
      </c>
      <c r="H30" s="16">
        <v>0.427777777777778</v>
      </c>
      <c r="I30" s="16">
        <v>0.4270833333333333</v>
      </c>
      <c r="J30" s="48">
        <v>0.001388888888888889</v>
      </c>
      <c r="K30" s="14"/>
      <c r="L30" s="43">
        <v>0.003472222222222222</v>
      </c>
      <c r="M30" s="16">
        <v>0.4305555555555556</v>
      </c>
      <c r="N30" s="16">
        <v>0.43125</v>
      </c>
      <c r="O30" s="43">
        <v>0.041666666666666664</v>
      </c>
      <c r="P30" s="39">
        <v>0.48868055555555556</v>
      </c>
      <c r="Q30" s="49">
        <v>0.48819444444444443</v>
      </c>
      <c r="R30" s="35">
        <v>0.010416666666666666</v>
      </c>
      <c r="S30" s="57">
        <f>P30-N30</f>
        <v>0.05743055555555554</v>
      </c>
      <c r="T30" s="44">
        <v>0.4930555555555556</v>
      </c>
      <c r="U30" s="48">
        <v>0.011111111111111112</v>
      </c>
      <c r="V30" s="14"/>
      <c r="W30" s="43">
        <v>0.003472222222222222</v>
      </c>
      <c r="X30" s="16">
        <v>0.49652777777777773</v>
      </c>
      <c r="Y30" s="43">
        <v>0.041666666666666664</v>
      </c>
      <c r="Z30" s="39">
        <v>0.5183680555555555</v>
      </c>
      <c r="AA30" s="16">
        <v>0.5180555555555556</v>
      </c>
      <c r="AB30" s="43">
        <v>0.010416666666666666</v>
      </c>
      <c r="AC30" s="58">
        <f>Z30-X30</f>
        <v>0.021840277777777806</v>
      </c>
      <c r="AD30" s="44">
        <v>0.5298611111111111</v>
      </c>
      <c r="AE30" s="14"/>
      <c r="AF30" s="48">
        <v>0.001388888888888889</v>
      </c>
      <c r="AG30" s="43">
        <v>0.003472222222222222</v>
      </c>
      <c r="AH30" s="16">
        <v>0.53125</v>
      </c>
      <c r="AI30" s="43">
        <v>0.041666666666666664</v>
      </c>
      <c r="AJ30" s="39">
        <v>0.5550462962962963</v>
      </c>
      <c r="AK30" s="16">
        <v>0.5548611111111111</v>
      </c>
      <c r="AL30" s="43">
        <v>0.020833333333333332</v>
      </c>
      <c r="AM30" s="58">
        <f>AJ30-AH30</f>
        <v>0.023796296296296315</v>
      </c>
      <c r="AN30" s="44">
        <v>0.5756944444444444</v>
      </c>
      <c r="AO30" s="50"/>
      <c r="AP30" s="14"/>
      <c r="AQ30" s="43">
        <v>0.003472222222222222</v>
      </c>
      <c r="AR30" s="16">
        <v>0.5784722222222222</v>
      </c>
      <c r="AS30" s="43">
        <v>0.041666666666666664</v>
      </c>
      <c r="AT30" s="39">
        <v>0.6012268518518519</v>
      </c>
      <c r="AU30" s="16">
        <v>0.6006944444444444</v>
      </c>
      <c r="AV30" s="43">
        <v>0.010416666666666666</v>
      </c>
      <c r="AW30" s="58">
        <f>AT30-AR30</f>
        <v>0.022754629629629708</v>
      </c>
      <c r="AX30" s="44"/>
      <c r="AY30" s="14"/>
      <c r="AZ30" s="14"/>
      <c r="BA30" s="43">
        <v>0.003472222222222222</v>
      </c>
      <c r="BB30" s="16"/>
      <c r="BC30" s="43">
        <v>0.041666666666666664</v>
      </c>
      <c r="BD30" s="39"/>
      <c r="BE30" s="59"/>
      <c r="BF30" s="14"/>
      <c r="BG30" s="14"/>
      <c r="BH30" s="14"/>
      <c r="BI30" s="14"/>
      <c r="BJ30" s="47"/>
      <c r="BK30" s="59"/>
      <c r="BL30" s="39"/>
      <c r="BM30" s="65">
        <v>2</v>
      </c>
      <c r="BN30" s="7">
        <v>8.5</v>
      </c>
    </row>
    <row r="31" spans="1:42" ht="12.75">
      <c r="A31" s="30"/>
      <c r="B31" s="38"/>
      <c r="C31" s="31"/>
      <c r="D31" s="32"/>
      <c r="E31" s="36"/>
      <c r="F31" s="36"/>
      <c r="G31" s="37"/>
      <c r="H31" s="29"/>
      <c r="L31" s="40"/>
      <c r="O31" s="40"/>
      <c r="R31" s="40"/>
      <c r="S31" s="40"/>
      <c r="U31" s="40"/>
      <c r="V31" s="40"/>
      <c r="AE31" s="40"/>
      <c r="AF31" s="40"/>
      <c r="AP31" s="40"/>
    </row>
    <row r="32" spans="1:42" ht="12.75">
      <c r="A32" s="30"/>
      <c r="B32" s="38"/>
      <c r="C32" s="31"/>
      <c r="D32" s="32"/>
      <c r="E32" s="36"/>
      <c r="F32" s="36"/>
      <c r="G32" s="37"/>
      <c r="H32" s="29"/>
      <c r="L32" s="40"/>
      <c r="O32" s="40"/>
      <c r="R32" s="40"/>
      <c r="S32" s="40"/>
      <c r="U32" s="40"/>
      <c r="V32" s="40"/>
      <c r="AE32" s="40"/>
      <c r="AF32" s="40"/>
      <c r="AP32" s="40"/>
    </row>
    <row r="33" spans="1:4" ht="10.5" customHeight="1">
      <c r="A33" s="10" t="s">
        <v>8</v>
      </c>
      <c r="C33" s="8"/>
      <c r="D33" s="9"/>
    </row>
    <row r="34" ht="12.75">
      <c r="A34" s="11" t="s">
        <v>10</v>
      </c>
    </row>
    <row r="35" ht="12.75">
      <c r="A35" s="10" t="s">
        <v>7</v>
      </c>
    </row>
    <row r="36" ht="12.75">
      <c r="A36" s="11" t="s">
        <v>9</v>
      </c>
    </row>
    <row r="37" ht="12.75">
      <c r="A37" s="15">
        <f ca="1">NOW()</f>
        <v>40848.37234976852</v>
      </c>
    </row>
  </sheetData>
  <sheetProtection/>
  <autoFilter ref="A12:BL30"/>
  <mergeCells count="7">
    <mergeCell ref="I11:M11"/>
    <mergeCell ref="D4:G4"/>
    <mergeCell ref="D5:G5"/>
    <mergeCell ref="D6:G6"/>
    <mergeCell ref="A11:G11"/>
    <mergeCell ref="F8:G8"/>
    <mergeCell ref="F9:G9"/>
  </mergeCells>
  <printOptions/>
  <pageMargins left="0.1968503937007874" right="0.17" top="0.1968503937007874" bottom="0.1968503937007874" header="0.5118110236220472" footer="0.29"/>
  <pageSetup horizontalDpi="600" verticalDpi="600" orientation="landscape" paperSize="9" scale="110" r:id="rId5"/>
  <drawing r:id="rId4"/>
  <legacyDrawing r:id="rId3"/>
  <oleObjects>
    <oleObject progId="" shapeId="608303" r:id="rId1"/>
    <oleObject progId="CorelDRAW.Graphic.13" shapeId="60830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K37"/>
  <sheetViews>
    <sheetView workbookViewId="0" topLeftCell="A1">
      <selection activeCell="D25" sqref="D25"/>
    </sheetView>
  </sheetViews>
  <sheetFormatPr defaultColWidth="9.00390625" defaultRowHeight="12.75"/>
  <cols>
    <col min="1" max="1" width="4.25390625" style="4" customWidth="1"/>
    <col min="2" max="2" width="6.625" style="4" customWidth="1"/>
    <col min="3" max="3" width="21.375" style="4" customWidth="1"/>
    <col min="4" max="4" width="21.125" style="4" customWidth="1"/>
    <col min="5" max="5" width="14.375" style="4" customWidth="1"/>
    <col min="6" max="6" width="14.00390625" style="4" bestFit="1" customWidth="1"/>
    <col min="7" max="7" width="14.375" style="4" bestFit="1" customWidth="1"/>
    <col min="8" max="16384" width="9.125" style="4" customWidth="1"/>
  </cols>
  <sheetData>
    <row r="1" ht="12.75"/>
    <row r="2" ht="12.75"/>
    <row r="3" ht="12.75"/>
    <row r="4" spans="4:7" ht="12.75">
      <c r="D4" s="70" t="s">
        <v>40</v>
      </c>
      <c r="E4" s="70"/>
      <c r="F4" s="70"/>
      <c r="G4" s="70"/>
    </row>
    <row r="5" spans="4:7" ht="12.75">
      <c r="D5" s="70" t="s">
        <v>57</v>
      </c>
      <c r="E5" s="70"/>
      <c r="F5" s="70"/>
      <c r="G5" s="70"/>
    </row>
    <row r="6" spans="4:7" ht="12.75">
      <c r="D6" s="70" t="s">
        <v>58</v>
      </c>
      <c r="E6" s="70"/>
      <c r="F6" s="70"/>
      <c r="G6" s="70"/>
    </row>
    <row r="7" ht="12.75"/>
    <row r="8" spans="6:7" ht="12.75">
      <c r="F8" s="72"/>
      <c r="G8" s="72"/>
    </row>
    <row r="9" spans="6:7" ht="12.75">
      <c r="F9" s="73" t="s">
        <v>75</v>
      </c>
      <c r="G9" s="73"/>
    </row>
    <row r="10" spans="6:7" ht="12.75">
      <c r="F10" s="5"/>
      <c r="G10" s="5"/>
    </row>
    <row r="11" spans="1:7" ht="12.75">
      <c r="A11" s="71" t="s">
        <v>31</v>
      </c>
      <c r="B11" s="71"/>
      <c r="C11" s="71"/>
      <c r="D11" s="71"/>
      <c r="E11" s="71"/>
      <c r="F11" s="71"/>
      <c r="G11" s="71"/>
    </row>
    <row r="12" spans="1:11" s="7" customFormat="1" ht="5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13" t="s">
        <v>111</v>
      </c>
      <c r="I12" s="12" t="s">
        <v>110</v>
      </c>
      <c r="J12" s="6" t="s">
        <v>112</v>
      </c>
      <c r="K12" s="6"/>
    </row>
    <row r="13" spans="1:11" s="7" customFormat="1" ht="12.75">
      <c r="A13" s="2">
        <v>11</v>
      </c>
      <c r="B13" s="51">
        <v>517</v>
      </c>
      <c r="C13" s="24" t="s">
        <v>53</v>
      </c>
      <c r="D13" s="17" t="s">
        <v>54</v>
      </c>
      <c r="E13" s="1" t="s">
        <v>55</v>
      </c>
      <c r="F13" s="1" t="s">
        <v>56</v>
      </c>
      <c r="G13" s="17" t="s">
        <v>18</v>
      </c>
      <c r="H13" s="47">
        <v>0</v>
      </c>
      <c r="I13" s="59">
        <v>0.0859490740740741</v>
      </c>
      <c r="J13" s="39">
        <v>0.0859490740740741</v>
      </c>
      <c r="K13" s="66">
        <v>1</v>
      </c>
    </row>
    <row r="14" spans="1:11" s="7" customFormat="1" ht="12.75">
      <c r="A14" s="2">
        <v>13</v>
      </c>
      <c r="B14" s="53">
        <v>520</v>
      </c>
      <c r="C14" s="25" t="s">
        <v>61</v>
      </c>
      <c r="D14" s="19" t="s">
        <v>62</v>
      </c>
      <c r="E14" s="22" t="s">
        <v>63</v>
      </c>
      <c r="F14" s="22" t="s">
        <v>64</v>
      </c>
      <c r="G14" s="19" t="s">
        <v>14</v>
      </c>
      <c r="H14" s="47">
        <v>0.001388888888888889</v>
      </c>
      <c r="I14" s="59">
        <v>0.09622685185185192</v>
      </c>
      <c r="J14" s="39">
        <v>0.09761574074074081</v>
      </c>
      <c r="K14" s="67">
        <v>1</v>
      </c>
    </row>
    <row r="15" spans="1:11" s="7" customFormat="1" ht="12.75">
      <c r="A15" s="2">
        <v>6</v>
      </c>
      <c r="B15" s="52">
        <v>501</v>
      </c>
      <c r="C15" s="24" t="s">
        <v>30</v>
      </c>
      <c r="D15" s="18" t="s">
        <v>82</v>
      </c>
      <c r="E15" s="1" t="s">
        <v>29</v>
      </c>
      <c r="F15" s="1" t="s">
        <v>16</v>
      </c>
      <c r="G15" s="17" t="s">
        <v>14</v>
      </c>
      <c r="H15" s="47">
        <v>0</v>
      </c>
      <c r="I15" s="59">
        <v>0.0987037037037038</v>
      </c>
      <c r="J15" s="39">
        <v>0.0987037037037038</v>
      </c>
      <c r="K15" s="67">
        <v>2</v>
      </c>
    </row>
    <row r="16" spans="1:11" s="7" customFormat="1" ht="12.75">
      <c r="A16" s="2">
        <v>7</v>
      </c>
      <c r="B16" s="51">
        <v>515</v>
      </c>
      <c r="C16" s="24" t="s">
        <v>11</v>
      </c>
      <c r="D16" s="17" t="s">
        <v>34</v>
      </c>
      <c r="E16" s="1" t="s">
        <v>12</v>
      </c>
      <c r="F16" s="1" t="s">
        <v>13</v>
      </c>
      <c r="G16" s="17" t="s">
        <v>14</v>
      </c>
      <c r="H16" s="47">
        <v>0</v>
      </c>
      <c r="I16" s="59">
        <v>0.09932870370370367</v>
      </c>
      <c r="J16" s="39">
        <v>0.09932870370370367</v>
      </c>
      <c r="K16" s="67">
        <v>3</v>
      </c>
    </row>
    <row r="17" spans="1:11" ht="12.75">
      <c r="A17" s="60">
        <v>18</v>
      </c>
      <c r="B17" s="52">
        <v>528</v>
      </c>
      <c r="C17" s="26" t="s">
        <v>73</v>
      </c>
      <c r="D17" s="3" t="s">
        <v>77</v>
      </c>
      <c r="E17" s="1" t="s">
        <v>29</v>
      </c>
      <c r="F17" s="1" t="s">
        <v>74</v>
      </c>
      <c r="G17" s="17" t="s">
        <v>14</v>
      </c>
      <c r="H17" s="47">
        <v>0.001388888888888889</v>
      </c>
      <c r="I17" s="59">
        <v>0.10553240740740744</v>
      </c>
      <c r="J17" s="39">
        <v>0.10692129629629632</v>
      </c>
      <c r="K17" s="67">
        <v>4</v>
      </c>
    </row>
    <row r="18" spans="1:11" s="7" customFormat="1" ht="12.75">
      <c r="A18" s="2">
        <v>5</v>
      </c>
      <c r="B18" s="51">
        <v>525</v>
      </c>
      <c r="C18" s="24" t="s">
        <v>36</v>
      </c>
      <c r="D18" s="17" t="s">
        <v>78</v>
      </c>
      <c r="E18" s="1" t="s">
        <v>12</v>
      </c>
      <c r="F18" s="1" t="s">
        <v>37</v>
      </c>
      <c r="G18" s="17" t="s">
        <v>14</v>
      </c>
      <c r="H18" s="47">
        <v>0.002777777777777778</v>
      </c>
      <c r="I18" s="59">
        <v>0.10458333333333353</v>
      </c>
      <c r="J18" s="39">
        <v>0.10736111111111131</v>
      </c>
      <c r="K18" s="67">
        <v>5</v>
      </c>
    </row>
    <row r="19" spans="1:11" ht="12.75">
      <c r="A19" s="60">
        <v>16</v>
      </c>
      <c r="B19" s="51">
        <v>504</v>
      </c>
      <c r="C19" s="26" t="s">
        <v>38</v>
      </c>
      <c r="D19" s="3" t="s">
        <v>39</v>
      </c>
      <c r="E19" s="1" t="s">
        <v>20</v>
      </c>
      <c r="F19" s="1" t="s">
        <v>26</v>
      </c>
      <c r="G19" s="17" t="s">
        <v>18</v>
      </c>
      <c r="H19" s="47">
        <v>0.001388888888888889</v>
      </c>
      <c r="I19" s="59">
        <v>0.10793981481481457</v>
      </c>
      <c r="J19" s="39">
        <v>0.10932870370370346</v>
      </c>
      <c r="K19" s="66">
        <v>2</v>
      </c>
    </row>
    <row r="20" spans="1:11" s="7" customFormat="1" ht="12.75">
      <c r="A20" s="2">
        <v>12</v>
      </c>
      <c r="B20" s="51">
        <v>519</v>
      </c>
      <c r="C20" s="24" t="s">
        <v>72</v>
      </c>
      <c r="D20" s="17" t="s">
        <v>59</v>
      </c>
      <c r="E20" s="1" t="s">
        <v>60</v>
      </c>
      <c r="F20" s="1" t="s">
        <v>35</v>
      </c>
      <c r="G20" s="17" t="s">
        <v>14</v>
      </c>
      <c r="H20" s="47">
        <v>0.002777777777777778</v>
      </c>
      <c r="I20" s="59">
        <v>0.11224537037037047</v>
      </c>
      <c r="J20" s="39">
        <v>0.11502314814814825</v>
      </c>
      <c r="K20" s="67">
        <v>6</v>
      </c>
    </row>
    <row r="21" spans="1:11" s="7" customFormat="1" ht="12.75">
      <c r="A21" s="2">
        <v>4</v>
      </c>
      <c r="B21" s="51">
        <v>88</v>
      </c>
      <c r="C21" s="24" t="s">
        <v>19</v>
      </c>
      <c r="D21" s="17" t="s">
        <v>113</v>
      </c>
      <c r="E21" s="1" t="s">
        <v>20</v>
      </c>
      <c r="F21" s="1" t="s">
        <v>21</v>
      </c>
      <c r="G21" s="17" t="s">
        <v>18</v>
      </c>
      <c r="H21" s="47">
        <v>0.007638888888888889</v>
      </c>
      <c r="I21" s="59">
        <v>0.10775462962962984</v>
      </c>
      <c r="J21" s="39">
        <v>0.11539351851851873</v>
      </c>
      <c r="K21" s="66">
        <v>3</v>
      </c>
    </row>
    <row r="22" spans="1:11" s="7" customFormat="1" ht="12.75">
      <c r="A22" s="2">
        <v>3</v>
      </c>
      <c r="B22" s="52">
        <v>505</v>
      </c>
      <c r="C22" s="24" t="s">
        <v>24</v>
      </c>
      <c r="D22" s="18" t="s">
        <v>25</v>
      </c>
      <c r="E22" s="1" t="s">
        <v>41</v>
      </c>
      <c r="F22" s="1" t="s">
        <v>26</v>
      </c>
      <c r="G22" s="17" t="s">
        <v>15</v>
      </c>
      <c r="H22" s="47">
        <v>0</v>
      </c>
      <c r="I22" s="59">
        <v>0.11586805555555535</v>
      </c>
      <c r="J22" s="39">
        <v>0.11586805555555535</v>
      </c>
      <c r="K22" s="45">
        <v>1</v>
      </c>
    </row>
    <row r="23" spans="1:11" s="7" customFormat="1" ht="12.75">
      <c r="A23" s="2">
        <v>10</v>
      </c>
      <c r="B23" s="51">
        <v>2</v>
      </c>
      <c r="C23" s="24" t="s">
        <v>51</v>
      </c>
      <c r="D23" s="17" t="s">
        <v>71</v>
      </c>
      <c r="E23" s="1" t="s">
        <v>52</v>
      </c>
      <c r="F23" s="1" t="s">
        <v>17</v>
      </c>
      <c r="G23" s="17" t="s">
        <v>18</v>
      </c>
      <c r="H23" s="47">
        <v>0.010416666666666668</v>
      </c>
      <c r="I23" s="59">
        <v>0.13576388888888913</v>
      </c>
      <c r="J23" s="39">
        <v>0.14618055555555579</v>
      </c>
      <c r="K23" s="66">
        <v>4</v>
      </c>
    </row>
    <row r="24" spans="1:11" s="7" customFormat="1" ht="12.75">
      <c r="A24" s="2">
        <v>15</v>
      </c>
      <c r="B24" s="51">
        <v>500</v>
      </c>
      <c r="C24" s="26" t="s">
        <v>68</v>
      </c>
      <c r="D24" s="1" t="s">
        <v>69</v>
      </c>
      <c r="E24" s="1" t="s">
        <v>67</v>
      </c>
      <c r="F24" s="1" t="s">
        <v>70</v>
      </c>
      <c r="G24" s="17" t="s">
        <v>14</v>
      </c>
      <c r="H24" s="47">
        <v>0.01875</v>
      </c>
      <c r="I24" s="59">
        <v>0.135</v>
      </c>
      <c r="J24" s="39">
        <v>0.15375</v>
      </c>
      <c r="K24" s="67">
        <v>7</v>
      </c>
    </row>
    <row r="25" spans="1:11" s="7" customFormat="1" ht="12.75">
      <c r="A25" s="2">
        <v>1</v>
      </c>
      <c r="B25" s="51">
        <v>521</v>
      </c>
      <c r="C25" s="24" t="s">
        <v>32</v>
      </c>
      <c r="D25" s="17" t="s">
        <v>33</v>
      </c>
      <c r="E25" s="1" t="s">
        <v>23</v>
      </c>
      <c r="F25" s="1" t="s">
        <v>16</v>
      </c>
      <c r="G25" s="17" t="s">
        <v>14</v>
      </c>
      <c r="H25" s="47"/>
      <c r="I25" s="59"/>
      <c r="J25" s="39"/>
      <c r="K25" s="6"/>
    </row>
    <row r="26" spans="1:11" s="7" customFormat="1" ht="12.75">
      <c r="A26" s="2">
        <v>2</v>
      </c>
      <c r="B26" s="51">
        <v>527</v>
      </c>
      <c r="C26" s="24" t="s">
        <v>22</v>
      </c>
      <c r="D26" s="17" t="s">
        <v>45</v>
      </c>
      <c r="E26" s="1" t="s">
        <v>23</v>
      </c>
      <c r="F26" s="1" t="s">
        <v>16</v>
      </c>
      <c r="G26" s="17" t="s">
        <v>14</v>
      </c>
      <c r="H26" s="47"/>
      <c r="I26" s="59"/>
      <c r="J26" s="39"/>
      <c r="K26" s="6"/>
    </row>
    <row r="27" spans="1:11" s="7" customFormat="1" ht="12.75">
      <c r="A27" s="2">
        <v>8</v>
      </c>
      <c r="B27" s="52">
        <v>524</v>
      </c>
      <c r="C27" s="24" t="s">
        <v>46</v>
      </c>
      <c r="D27" s="18" t="s">
        <v>47</v>
      </c>
      <c r="E27" s="1" t="s">
        <v>48</v>
      </c>
      <c r="F27" s="1" t="s">
        <v>17</v>
      </c>
      <c r="G27" s="17" t="s">
        <v>18</v>
      </c>
      <c r="H27" s="47"/>
      <c r="I27" s="59"/>
      <c r="J27" s="39"/>
      <c r="K27" s="6"/>
    </row>
    <row r="28" spans="1:11" s="7" customFormat="1" ht="12.75">
      <c r="A28" s="6">
        <v>9</v>
      </c>
      <c r="B28" s="54">
        <v>45</v>
      </c>
      <c r="C28" s="61" t="s">
        <v>49</v>
      </c>
      <c r="D28" s="20" t="s">
        <v>50</v>
      </c>
      <c r="E28" s="21" t="s">
        <v>20</v>
      </c>
      <c r="F28" s="21" t="s">
        <v>17</v>
      </c>
      <c r="G28" s="20" t="s">
        <v>18</v>
      </c>
      <c r="H28" s="47">
        <v>0.07569444444444444</v>
      </c>
      <c r="I28" s="59"/>
      <c r="J28" s="39"/>
      <c r="K28" s="66">
        <v>5</v>
      </c>
    </row>
    <row r="29" spans="1:11" s="7" customFormat="1" ht="12.75">
      <c r="A29" s="6">
        <v>14</v>
      </c>
      <c r="B29" s="54">
        <v>522</v>
      </c>
      <c r="C29" s="61" t="s">
        <v>66</v>
      </c>
      <c r="D29" s="20" t="s">
        <v>65</v>
      </c>
      <c r="E29" s="21" t="s">
        <v>67</v>
      </c>
      <c r="F29" s="21" t="s">
        <v>17</v>
      </c>
      <c r="G29" s="20" t="s">
        <v>14</v>
      </c>
      <c r="H29" s="47"/>
      <c r="I29" s="59"/>
      <c r="J29" s="39"/>
      <c r="K29" s="6"/>
    </row>
    <row r="30" spans="1:11" ht="12.75">
      <c r="A30" s="28">
        <v>17</v>
      </c>
      <c r="B30" s="55">
        <v>530</v>
      </c>
      <c r="C30" s="27" t="s">
        <v>27</v>
      </c>
      <c r="D30" s="23" t="s">
        <v>76</v>
      </c>
      <c r="E30" s="21" t="s">
        <v>28</v>
      </c>
      <c r="F30" s="21" t="s">
        <v>17</v>
      </c>
      <c r="G30" s="20" t="s">
        <v>15</v>
      </c>
      <c r="H30" s="47"/>
      <c r="I30" s="59"/>
      <c r="J30" s="39"/>
      <c r="K30" s="68">
        <v>2</v>
      </c>
    </row>
    <row r="31" spans="1:7" ht="12.75">
      <c r="A31" s="30"/>
      <c r="B31" s="38"/>
      <c r="C31" s="31"/>
      <c r="D31" s="32"/>
      <c r="E31" s="36"/>
      <c r="F31" s="36"/>
      <c r="G31" s="37"/>
    </row>
    <row r="32" spans="1:7" ht="12.75">
      <c r="A32" s="30"/>
      <c r="B32" s="38"/>
      <c r="C32" s="31"/>
      <c r="D32" s="32"/>
      <c r="E32" s="36"/>
      <c r="F32" s="36"/>
      <c r="G32" s="37"/>
    </row>
    <row r="33" spans="1:4" ht="10.5" customHeight="1">
      <c r="A33" s="10" t="s">
        <v>8</v>
      </c>
      <c r="C33" s="8"/>
      <c r="D33" s="9"/>
    </row>
    <row r="34" ht="12.75">
      <c r="A34" s="11" t="s">
        <v>10</v>
      </c>
    </row>
    <row r="35" ht="12.75">
      <c r="A35" s="10" t="s">
        <v>7</v>
      </c>
    </row>
    <row r="36" ht="12.75">
      <c r="A36" s="11" t="s">
        <v>9</v>
      </c>
    </row>
    <row r="37" ht="12.75">
      <c r="A37" s="15">
        <f ca="1">NOW()</f>
        <v>40848.37234976852</v>
      </c>
    </row>
  </sheetData>
  <sheetProtection/>
  <autoFilter ref="A12:G30"/>
  <mergeCells count="6">
    <mergeCell ref="D4:G4"/>
    <mergeCell ref="D5:G5"/>
    <mergeCell ref="D6:G6"/>
    <mergeCell ref="A11:G11"/>
    <mergeCell ref="F8:G8"/>
    <mergeCell ref="F9:G9"/>
  </mergeCells>
  <printOptions/>
  <pageMargins left="0.1968503937007874" right="0.17" top="0.1968503937007874" bottom="0.1968503937007874" header="0.5118110236220472" footer="0.29"/>
  <pageSetup horizontalDpi="600" verticalDpi="600" orientation="landscape" paperSize="9" scale="110" r:id="rId5"/>
  <drawing r:id="rId4"/>
  <legacyDrawing r:id="rId3"/>
  <oleObjects>
    <oleObject progId="" shapeId="638353" r:id="rId1"/>
    <oleObject progId="CorelDRAW.Graphic.13" shapeId="6383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Dmitry</cp:lastModifiedBy>
  <cp:lastPrinted>2011-10-29T13:46:38Z</cp:lastPrinted>
  <dcterms:created xsi:type="dcterms:W3CDTF">2010-08-06T09:31:16Z</dcterms:created>
  <dcterms:modified xsi:type="dcterms:W3CDTF">2011-11-01T05:56:13Z</dcterms:modified>
  <cp:category/>
  <cp:version/>
  <cp:contentType/>
  <cp:contentStatus/>
</cp:coreProperties>
</file>