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2"/>
  </bookViews>
  <sheets>
    <sheet name="синхронка" sheetId="1" r:id="rId1"/>
    <sheet name="своб" sheetId="2" r:id="rId2"/>
    <sheet name="итог 3" sheetId="3" r:id="rId3"/>
    <sheet name="итог своб" sheetId="4" r:id="rId4"/>
  </sheets>
  <definedNames>
    <definedName name="_xlnm._FilterDatabase" localSheetId="2" hidden="1">'итог 3'!$A$2:$K$30</definedName>
    <definedName name="_xlnm._FilterDatabase" localSheetId="3" hidden="1">'итог своб'!$A$11:$K$11</definedName>
    <definedName name="_xlnm._FilterDatabase" localSheetId="1" hidden="1">'своб'!$A$5:$F$5</definedName>
    <definedName name="_xlnm._FilterDatabase" localSheetId="0" hidden="1">'синхронка'!$A$11:$F$26</definedName>
  </definedNames>
  <calcPr fullCalcOnLoad="1"/>
</workbook>
</file>

<file path=xl/sharedStrings.xml><?xml version="1.0" encoding="utf-8"?>
<sst xmlns="http://schemas.openxmlformats.org/spreadsheetml/2006/main" count="280" uniqueCount="81">
  <si>
    <t>Стартовый номер</t>
  </si>
  <si>
    <t>Автомобиль</t>
  </si>
  <si>
    <t>Город</t>
  </si>
  <si>
    <t>1 заезд</t>
  </si>
  <si>
    <t>2 заезд</t>
  </si>
  <si>
    <t>3 заезд</t>
  </si>
  <si>
    <t>4 заезд</t>
  </si>
  <si>
    <t>место</t>
  </si>
  <si>
    <t>Пилот</t>
  </si>
  <si>
    <t>передний</t>
  </si>
  <si>
    <t>класс</t>
  </si>
  <si>
    <t>задний</t>
  </si>
  <si>
    <t>сумма 3-х лучших заездов</t>
  </si>
  <si>
    <t>Худший заезд</t>
  </si>
  <si>
    <t>полный</t>
  </si>
  <si>
    <t>Чебоксары</t>
  </si>
  <si>
    <t>Шлямин Алексей</t>
  </si>
  <si>
    <t>Розенков Сергей</t>
  </si>
  <si>
    <t>Санин Дмитрий</t>
  </si>
  <si>
    <t>ВАЗ-11193</t>
  </si>
  <si>
    <t>Ульяновск</t>
  </si>
  <si>
    <t>ВАЗ-11113</t>
  </si>
  <si>
    <t>Субару</t>
  </si>
  <si>
    <t>св</t>
  </si>
  <si>
    <t>Тольятти</t>
  </si>
  <si>
    <t>Филянин Андрей</t>
  </si>
  <si>
    <t>ВАЗ-2105</t>
  </si>
  <si>
    <t>Замалетдинов Рамиль</t>
  </si>
  <si>
    <t>Охотников Егор</t>
  </si>
  <si>
    <t>УАЗ-31512</t>
  </si>
  <si>
    <t>ВАЗ-21063</t>
  </si>
  <si>
    <t>Трофимов Дмитрий</t>
  </si>
  <si>
    <t>Грачев Александр</t>
  </si>
  <si>
    <t>Староверов Вяч</t>
  </si>
  <si>
    <t>Санин Егор</t>
  </si>
  <si>
    <t>Сызрань</t>
  </si>
  <si>
    <t>Сузуки</t>
  </si>
  <si>
    <t>Воротников Максим</t>
  </si>
  <si>
    <t>Третьяков Павел</t>
  </si>
  <si>
    <t>ВАЗ-21083</t>
  </si>
  <si>
    <t>УАЗ</t>
  </si>
  <si>
    <t>Некипелов Виктор</t>
  </si>
  <si>
    <t>ВАЗ-21012</t>
  </si>
  <si>
    <t>Самара</t>
  </si>
  <si>
    <t>Факеев Юрий</t>
  </si>
  <si>
    <t>Абрамов Андрей</t>
  </si>
  <si>
    <t>Дудин Виталий</t>
  </si>
  <si>
    <t>ВАЗ-11194</t>
  </si>
  <si>
    <t>Константинов Дмитрий</t>
  </si>
  <si>
    <t>ВАЗ-2106</t>
  </si>
  <si>
    <t>Иванов Алексей</t>
  </si>
  <si>
    <t>ВАЗ-2107</t>
  </si>
  <si>
    <t>Пунько Илья</t>
  </si>
  <si>
    <t>прототип</t>
  </si>
  <si>
    <t>Брагин Дмитрий</t>
  </si>
  <si>
    <t>Ладыгин Кирилл</t>
  </si>
  <si>
    <t>ВаЗ-11193</t>
  </si>
  <si>
    <t>Корнилов Михаил</t>
  </si>
  <si>
    <t>Фольтсваген</t>
  </si>
  <si>
    <t>ВАЗ-2108</t>
  </si>
  <si>
    <t>Звягин Павел</t>
  </si>
  <si>
    <t>Косенков Сергей</t>
  </si>
  <si>
    <t>Дьяков Александр</t>
  </si>
  <si>
    <t>Витов Виталий</t>
  </si>
  <si>
    <t>Рыбин Дмитрий</t>
  </si>
  <si>
    <t>УАЗ-469</t>
  </si>
  <si>
    <t>Розенков Сергей м</t>
  </si>
  <si>
    <t>Трофимов Александр</t>
  </si>
  <si>
    <t>1 этап</t>
  </si>
  <si>
    <t>2 этап</t>
  </si>
  <si>
    <t>3 этап</t>
  </si>
  <si>
    <t>Худший этап</t>
  </si>
  <si>
    <t>сумма 2-х лучших этапов</t>
  </si>
  <si>
    <t>Витов Вячеслав</t>
  </si>
  <si>
    <t>Евдокимов Александр</t>
  </si>
  <si>
    <t>Котелло Артем</t>
  </si>
  <si>
    <t>субару</t>
  </si>
  <si>
    <t>Смельцов Иван</t>
  </si>
  <si>
    <t>Синхронка</t>
  </si>
  <si>
    <t>5 заезд</t>
  </si>
  <si>
    <t>Расчет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</si>
</sst>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  <numFmt numFmtId="165" formatCode="hh:mm:ss"/>
    <numFmt numFmtId="166" formatCode="[h]:mm:ss;@"/>
    <numFmt numFmtId="167" formatCode="mm:ss.0;@"/>
    <numFmt numFmtId="168" formatCode="mm:ss.00;@"/>
    <numFmt numFmtId="169" formatCode="[$-FC19]d\ mmmm\ yyyy\ &quot;г.&quot;"/>
  </numFmts>
  <fonts count="2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16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i/>
      <sz val="16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5" borderId="7" applyNumberFormat="0" applyAlignment="0" applyProtection="0"/>
    <xf numFmtId="0" fontId="11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0" fillId="19" borderId="10" xfId="0" applyNumberFormat="1" applyFont="1" applyFill="1" applyBorder="1" applyAlignment="1">
      <alignment horizontal="center"/>
    </xf>
    <xf numFmtId="168" fontId="0" fillId="18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8" fontId="0" fillId="17" borderId="10" xfId="0" applyNumberFormat="1" applyFont="1" applyFill="1" applyBorder="1" applyAlignment="1">
      <alignment horizontal="center"/>
    </xf>
    <xf numFmtId="168" fontId="0" fillId="11" borderId="10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17" borderId="10" xfId="0" applyNumberFormat="1" applyFont="1" applyFill="1" applyBorder="1" applyAlignment="1">
      <alignment horizontal="center"/>
    </xf>
    <xf numFmtId="0" fontId="0" fillId="19" borderId="10" xfId="0" applyNumberFormat="1" applyFont="1" applyFill="1" applyBorder="1" applyAlignment="1">
      <alignment horizontal="center"/>
    </xf>
    <xf numFmtId="0" fontId="0" fillId="10" borderId="10" xfId="0" applyNumberFormat="1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/>
    </xf>
    <xf numFmtId="0" fontId="0" fillId="20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/>
    </xf>
    <xf numFmtId="0" fontId="0" fillId="21" borderId="10" xfId="0" applyFont="1" applyFill="1" applyBorder="1" applyAlignment="1">
      <alignment horizontal="center" vertical="center"/>
    </xf>
    <xf numFmtId="0" fontId="0" fillId="21" borderId="10" xfId="0" applyNumberFormat="1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47" fontId="0" fillId="0" borderId="0" xfId="0" applyNumberFormat="1" applyFont="1" applyFill="1" applyAlignment="1">
      <alignment/>
    </xf>
    <xf numFmtId="168" fontId="0" fillId="22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 vertical="top" wrapText="1"/>
    </xf>
    <xf numFmtId="168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2" fillId="22" borderId="13" xfId="0" applyFont="1" applyFill="1" applyBorder="1" applyAlignment="1">
      <alignment horizontal="center" vertical="center" wrapText="1"/>
    </xf>
    <xf numFmtId="0" fontId="0" fillId="22" borderId="14" xfId="0" applyFill="1" applyBorder="1" applyAlignment="1">
      <alignment horizontal="center" vertical="center" wrapText="1"/>
    </xf>
    <xf numFmtId="0" fontId="0" fillId="22" borderId="12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zoomScale="80" zoomScaleNormal="80" zoomScaleSheetLayoutView="75" zoomScalePageLayoutView="0" workbookViewId="0" topLeftCell="A1">
      <pane xSplit="5" ySplit="11" topLeftCell="F1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" sqref="D1"/>
    </sheetView>
  </sheetViews>
  <sheetFormatPr defaultColWidth="9.875" defaultRowHeight="12.75"/>
  <cols>
    <col min="1" max="1" width="9.125" style="15" customWidth="1"/>
    <col min="2" max="2" width="9.75390625" style="15" customWidth="1"/>
    <col min="3" max="3" width="23.00390625" style="15" customWidth="1"/>
    <col min="4" max="5" width="13.875" style="15" customWidth="1"/>
    <col min="6" max="6" width="16.875" style="15" customWidth="1"/>
    <col min="7" max="8" width="13.75390625" style="15" customWidth="1"/>
    <col min="9" max="9" width="12.375" style="15" customWidth="1"/>
    <col min="10" max="11" width="13.75390625" style="15" customWidth="1"/>
    <col min="12" max="12" width="16.75390625" style="15" customWidth="1"/>
    <col min="13" max="13" width="15.125" style="15" customWidth="1"/>
    <col min="14" max="14" width="17.875" style="15" customWidth="1"/>
    <col min="15" max="15" width="13.00390625" style="17" customWidth="1"/>
    <col min="16" max="16" width="16.875" style="17" customWidth="1"/>
    <col min="17" max="16384" width="9.875" style="15" customWidth="1"/>
  </cols>
  <sheetData>
    <row r="2" spans="2:16" s="4" customFormat="1" ht="20.25">
      <c r="B2" s="3"/>
      <c r="C2" s="3"/>
      <c r="D2" s="3"/>
      <c r="O2" s="11"/>
      <c r="P2" s="11"/>
    </row>
    <row r="3" spans="2:16" s="6" customFormat="1" ht="18.75">
      <c r="B3" s="5"/>
      <c r="C3" s="5"/>
      <c r="D3" s="5"/>
      <c r="O3" s="12"/>
      <c r="P3" s="12"/>
    </row>
    <row r="4" spans="15:16" s="13" customFormat="1" ht="12.75">
      <c r="O4" s="14"/>
      <c r="P4" s="14"/>
    </row>
    <row r="5" spans="15:16" s="13" customFormat="1" ht="12.75">
      <c r="O5" s="14"/>
      <c r="P5" s="14"/>
    </row>
    <row r="6" spans="15:16" s="13" customFormat="1" ht="12.75">
      <c r="O6" s="14"/>
      <c r="P6" s="14"/>
    </row>
    <row r="7" spans="15:16" s="13" customFormat="1" ht="12.75">
      <c r="O7" s="14"/>
      <c r="P7" s="14"/>
    </row>
    <row r="8" spans="15:16" s="13" customFormat="1" ht="12.75">
      <c r="O8" s="14"/>
      <c r="P8" s="14"/>
    </row>
    <row r="9" spans="15:16" s="13" customFormat="1" ht="12.75">
      <c r="O9" s="14"/>
      <c r="P9" s="14"/>
    </row>
    <row r="10" spans="15:16" s="13" customFormat="1" ht="12.75">
      <c r="O10" s="14"/>
      <c r="P10" s="14"/>
    </row>
    <row r="11" spans="1:16" ht="38.25">
      <c r="A11" s="8"/>
      <c r="B11" s="24" t="s">
        <v>0</v>
      </c>
      <c r="C11" s="1" t="s">
        <v>8</v>
      </c>
      <c r="D11" s="1" t="s">
        <v>1</v>
      </c>
      <c r="E11" s="1" t="s">
        <v>10</v>
      </c>
      <c r="F11" s="1" t="s">
        <v>2</v>
      </c>
      <c r="G11" s="9" t="s">
        <v>3</v>
      </c>
      <c r="H11" s="9" t="s">
        <v>4</v>
      </c>
      <c r="I11" s="9" t="s">
        <v>5</v>
      </c>
      <c r="J11" s="9" t="s">
        <v>6</v>
      </c>
      <c r="K11" s="23" t="s">
        <v>13</v>
      </c>
      <c r="L11" s="10" t="s">
        <v>12</v>
      </c>
      <c r="M11" s="1" t="s">
        <v>7</v>
      </c>
      <c r="O11" s="15"/>
      <c r="P11" s="15"/>
    </row>
    <row r="12" spans="1:13" s="16" customFormat="1" ht="12.75">
      <c r="A12" s="2">
        <v>2</v>
      </c>
      <c r="B12" s="25">
        <v>37</v>
      </c>
      <c r="C12" s="7" t="s">
        <v>25</v>
      </c>
      <c r="D12" s="8" t="s">
        <v>26</v>
      </c>
      <c r="E12" s="2" t="s">
        <v>11</v>
      </c>
      <c r="F12" s="2" t="s">
        <v>20</v>
      </c>
      <c r="G12" s="19">
        <v>0.0017277777777777777</v>
      </c>
      <c r="H12" s="19">
        <v>0.0015434027777777779</v>
      </c>
      <c r="I12" s="19">
        <v>0.0016078703703703704</v>
      </c>
      <c r="J12" s="22"/>
      <c r="K12" s="21"/>
      <c r="L12" s="18">
        <f aca="true" t="shared" si="0" ref="L12:L23">G12+H12+I12+J12-K12</f>
        <v>0.0048790509259259264</v>
      </c>
      <c r="M12" s="36">
        <v>1</v>
      </c>
    </row>
    <row r="13" spans="1:16" ht="12.75">
      <c r="A13" s="2">
        <v>9</v>
      </c>
      <c r="B13" s="25">
        <v>32</v>
      </c>
      <c r="C13" s="7" t="s">
        <v>27</v>
      </c>
      <c r="D13" s="7" t="s">
        <v>26</v>
      </c>
      <c r="E13" s="2" t="s">
        <v>11</v>
      </c>
      <c r="F13" s="2" t="s">
        <v>20</v>
      </c>
      <c r="G13" s="22"/>
      <c r="H13" s="19">
        <v>0.0017832175925925925</v>
      </c>
      <c r="I13" s="19">
        <v>0.0017200231481481483</v>
      </c>
      <c r="J13" s="19">
        <v>0.0015518518518518518</v>
      </c>
      <c r="K13" s="21"/>
      <c r="L13" s="18">
        <f t="shared" si="0"/>
        <v>0.005055092592592593</v>
      </c>
      <c r="M13" s="37">
        <v>2</v>
      </c>
      <c r="N13" s="16"/>
      <c r="O13" s="15"/>
      <c r="P13" s="15"/>
    </row>
    <row r="14" spans="1:16" ht="12.75">
      <c r="A14" s="2">
        <v>3</v>
      </c>
      <c r="B14" s="17">
        <v>72</v>
      </c>
      <c r="C14" s="7" t="s">
        <v>18</v>
      </c>
      <c r="D14" s="8" t="s">
        <v>19</v>
      </c>
      <c r="E14" s="2" t="s">
        <v>9</v>
      </c>
      <c r="F14" s="2" t="s">
        <v>20</v>
      </c>
      <c r="G14" s="22"/>
      <c r="H14" s="19">
        <v>0.0013530092592592593</v>
      </c>
      <c r="I14" s="19">
        <v>0.001379398148148148</v>
      </c>
      <c r="J14" s="19">
        <v>0.001349074074074074</v>
      </c>
      <c r="K14" s="21"/>
      <c r="L14" s="18">
        <f t="shared" si="0"/>
        <v>0.004081481481481481</v>
      </c>
      <c r="M14" s="38">
        <v>1</v>
      </c>
      <c r="O14" s="15"/>
      <c r="P14" s="15"/>
    </row>
    <row r="15" spans="1:16" ht="12.75">
      <c r="A15" s="2">
        <v>5</v>
      </c>
      <c r="B15" s="25">
        <v>30</v>
      </c>
      <c r="C15" s="7" t="s">
        <v>33</v>
      </c>
      <c r="D15" s="8" t="s">
        <v>21</v>
      </c>
      <c r="E15" s="2" t="s">
        <v>9</v>
      </c>
      <c r="F15" s="2" t="s">
        <v>35</v>
      </c>
      <c r="G15" s="19">
        <v>0.0014865740740740742</v>
      </c>
      <c r="H15" s="19">
        <v>0.0014761574074074071</v>
      </c>
      <c r="I15" s="19">
        <v>0.0014528935185185183</v>
      </c>
      <c r="J15" s="19">
        <v>0.0014814814814814814</v>
      </c>
      <c r="K15" s="21">
        <f>MAX(G15:J15)</f>
        <v>0.0014865740740740742</v>
      </c>
      <c r="L15" s="18">
        <f t="shared" si="0"/>
        <v>0.004410532407407406</v>
      </c>
      <c r="M15" s="39">
        <v>2</v>
      </c>
      <c r="O15" s="15"/>
      <c r="P15" s="15"/>
    </row>
    <row r="16" spans="1:16" ht="12.75">
      <c r="A16" s="2">
        <v>11</v>
      </c>
      <c r="B16" s="20">
        <v>20</v>
      </c>
      <c r="C16" s="7" t="s">
        <v>34</v>
      </c>
      <c r="D16" s="8" t="s">
        <v>21</v>
      </c>
      <c r="E16" s="2" t="s">
        <v>9</v>
      </c>
      <c r="F16" s="2" t="s">
        <v>20</v>
      </c>
      <c r="G16" s="22"/>
      <c r="H16" s="19">
        <v>0.0015703703703703704</v>
      </c>
      <c r="I16" s="19">
        <v>0.001459375</v>
      </c>
      <c r="J16" s="19">
        <v>0.0014283564814814816</v>
      </c>
      <c r="K16" s="21"/>
      <c r="L16" s="18">
        <f t="shared" si="0"/>
        <v>0.004458101851851852</v>
      </c>
      <c r="M16" s="38">
        <v>3</v>
      </c>
      <c r="O16" s="15"/>
      <c r="P16" s="15"/>
    </row>
    <row r="17" spans="1:14" s="16" customFormat="1" ht="12.75">
      <c r="A17" s="2">
        <v>6</v>
      </c>
      <c r="B17" s="25">
        <v>55</v>
      </c>
      <c r="C17" s="7" t="s">
        <v>63</v>
      </c>
      <c r="D17" s="8" t="s">
        <v>39</v>
      </c>
      <c r="E17" s="2" t="s">
        <v>9</v>
      </c>
      <c r="F17" s="2" t="s">
        <v>20</v>
      </c>
      <c r="G17" s="19">
        <v>0.0016199074074074074</v>
      </c>
      <c r="H17" s="19">
        <v>0.001544097222222222</v>
      </c>
      <c r="I17" s="19">
        <v>0.0015388888888888891</v>
      </c>
      <c r="J17" s="19">
        <v>0.0015157407407407405</v>
      </c>
      <c r="K17" s="21">
        <f>MAX(G17:J17)</f>
        <v>0.0016199074074074074</v>
      </c>
      <c r="L17" s="18">
        <f t="shared" si="0"/>
        <v>0.004598726851851851</v>
      </c>
      <c r="M17" s="38">
        <v>4</v>
      </c>
      <c r="N17" s="15"/>
    </row>
    <row r="18" spans="1:16" ht="12.75">
      <c r="A18" s="2">
        <v>12</v>
      </c>
      <c r="B18" s="20">
        <v>46</v>
      </c>
      <c r="C18" s="7" t="s">
        <v>74</v>
      </c>
      <c r="D18" s="8" t="s">
        <v>29</v>
      </c>
      <c r="E18" s="2" t="s">
        <v>14</v>
      </c>
      <c r="F18" s="2" t="s">
        <v>20</v>
      </c>
      <c r="G18" s="19">
        <v>0.0015065972222222223</v>
      </c>
      <c r="H18" s="19">
        <v>0.001501736111111111</v>
      </c>
      <c r="I18" s="19">
        <v>0.0014667824074074073</v>
      </c>
      <c r="J18" s="19">
        <v>0.0014856481481481483</v>
      </c>
      <c r="K18" s="21">
        <f>MAX(G18:J18)</f>
        <v>0.0015065972222222223</v>
      </c>
      <c r="L18" s="18">
        <f t="shared" si="0"/>
        <v>0.004454166666666666</v>
      </c>
      <c r="M18" s="40">
        <v>1</v>
      </c>
      <c r="O18" s="15"/>
      <c r="P18" s="15"/>
    </row>
    <row r="19" spans="1:16" ht="12.75">
      <c r="A19" s="2">
        <v>4</v>
      </c>
      <c r="B19" s="25">
        <v>60</v>
      </c>
      <c r="C19" s="7" t="s">
        <v>64</v>
      </c>
      <c r="D19" s="8" t="s">
        <v>65</v>
      </c>
      <c r="E19" s="2" t="s">
        <v>14</v>
      </c>
      <c r="F19" s="2" t="s">
        <v>20</v>
      </c>
      <c r="G19" s="19">
        <v>0.0015086805555555554</v>
      </c>
      <c r="H19" s="19">
        <v>0.001505324074074074</v>
      </c>
      <c r="I19" s="19">
        <v>0.001470023148148148</v>
      </c>
      <c r="J19" s="19">
        <v>0.001493287037037037</v>
      </c>
      <c r="K19" s="21">
        <f>MAX(G19:J19)</f>
        <v>0.0015086805555555554</v>
      </c>
      <c r="L19" s="18">
        <f t="shared" si="0"/>
        <v>0.004468634259259259</v>
      </c>
      <c r="M19" s="41">
        <v>2</v>
      </c>
      <c r="N19" s="17"/>
      <c r="O19" s="15"/>
      <c r="P19" s="15"/>
    </row>
    <row r="20" spans="1:16" ht="12.75">
      <c r="A20" s="2">
        <v>10</v>
      </c>
      <c r="B20" s="2">
        <v>17</v>
      </c>
      <c r="C20" s="7" t="s">
        <v>62</v>
      </c>
      <c r="D20" s="8" t="s">
        <v>29</v>
      </c>
      <c r="E20" s="2" t="s">
        <v>14</v>
      </c>
      <c r="F20" s="2" t="s">
        <v>20</v>
      </c>
      <c r="G20" s="19">
        <v>0.0014935185185185184</v>
      </c>
      <c r="H20" s="19">
        <v>0.0014974537037037038</v>
      </c>
      <c r="I20" s="19">
        <v>0.0014958333333333334</v>
      </c>
      <c r="J20" s="19">
        <v>0.0014872685185185186</v>
      </c>
      <c r="K20" s="21">
        <f>MAX(G20:J20)</f>
        <v>0.0014974537037037038</v>
      </c>
      <c r="L20" s="18">
        <f t="shared" si="0"/>
        <v>0.00447662037037037</v>
      </c>
      <c r="M20" s="40">
        <v>3</v>
      </c>
      <c r="O20" s="15"/>
      <c r="P20" s="15"/>
    </row>
    <row r="21" spans="1:16" ht="12.75">
      <c r="A21" s="2">
        <v>1</v>
      </c>
      <c r="B21" s="25">
        <v>1</v>
      </c>
      <c r="C21" s="7" t="s">
        <v>17</v>
      </c>
      <c r="D21" s="7" t="s">
        <v>36</v>
      </c>
      <c r="E21" s="2" t="s">
        <v>14</v>
      </c>
      <c r="F21" s="2" t="s">
        <v>20</v>
      </c>
      <c r="G21" s="19">
        <v>0.001525925925925926</v>
      </c>
      <c r="H21" s="19">
        <v>0.001573611111111111</v>
      </c>
      <c r="I21" s="19">
        <v>0.0017795138888888889</v>
      </c>
      <c r="J21" s="22"/>
      <c r="K21" s="21"/>
      <c r="L21" s="18">
        <f t="shared" si="0"/>
        <v>0.004879050925925926</v>
      </c>
      <c r="M21" s="41">
        <v>4</v>
      </c>
      <c r="O21" s="15"/>
      <c r="P21" s="15"/>
    </row>
    <row r="22" spans="1:13" s="16" customFormat="1" ht="12.75">
      <c r="A22" s="2">
        <v>8</v>
      </c>
      <c r="B22" s="25">
        <v>223</v>
      </c>
      <c r="C22" s="7" t="s">
        <v>37</v>
      </c>
      <c r="D22" s="8" t="s">
        <v>40</v>
      </c>
      <c r="E22" s="2" t="s">
        <v>14</v>
      </c>
      <c r="F22" s="2" t="s">
        <v>20</v>
      </c>
      <c r="G22" s="19">
        <v>0.0016305555555555554</v>
      </c>
      <c r="H22" s="19">
        <v>0.001621527777777778</v>
      </c>
      <c r="I22" s="19">
        <v>0.0017219907407407407</v>
      </c>
      <c r="J22" s="19">
        <v>0.0016725694444444444</v>
      </c>
      <c r="K22" s="21">
        <f>MAX(G22:J22)</f>
        <v>0.0017219907407407407</v>
      </c>
      <c r="L22" s="18">
        <f t="shared" si="0"/>
        <v>0.004924652777777778</v>
      </c>
      <c r="M22" s="40">
        <v>5</v>
      </c>
    </row>
    <row r="23" spans="1:16" ht="12.75">
      <c r="A23" s="2">
        <v>7</v>
      </c>
      <c r="B23" s="25">
        <v>2</v>
      </c>
      <c r="C23" s="7" t="s">
        <v>66</v>
      </c>
      <c r="D23" s="7" t="s">
        <v>36</v>
      </c>
      <c r="E23" s="2" t="s">
        <v>14</v>
      </c>
      <c r="F23" s="2" t="s">
        <v>20</v>
      </c>
      <c r="G23" s="19">
        <v>0.0015543981481481483</v>
      </c>
      <c r="H23" s="19">
        <v>0.0016082175925925925</v>
      </c>
      <c r="I23" s="19">
        <v>0.001832060185185185</v>
      </c>
      <c r="J23" s="22"/>
      <c r="K23" s="21"/>
      <c r="L23" s="18">
        <f t="shared" si="0"/>
        <v>0.004994675925925926</v>
      </c>
      <c r="M23" s="41">
        <v>6</v>
      </c>
      <c r="O23" s="15"/>
      <c r="P23" s="15"/>
    </row>
    <row r="24" spans="1:16" ht="12.75">
      <c r="A24" s="16"/>
      <c r="B24" s="16"/>
      <c r="C24" s="30"/>
      <c r="D24" s="29"/>
      <c r="E24" s="16"/>
      <c r="F24" s="16"/>
      <c r="G24" s="31"/>
      <c r="H24" s="31"/>
      <c r="I24" s="31"/>
      <c r="J24" s="31"/>
      <c r="K24" s="31"/>
      <c r="L24" s="32"/>
      <c r="M24" s="33"/>
      <c r="O24" s="15"/>
      <c r="P24" s="15"/>
    </row>
    <row r="25" spans="1:16" ht="12.75">
      <c r="A25" s="16"/>
      <c r="B25" s="16"/>
      <c r="C25" s="30"/>
      <c r="D25" s="29"/>
      <c r="E25" s="16"/>
      <c r="F25" s="16"/>
      <c r="G25" s="31"/>
      <c r="H25" s="31"/>
      <c r="I25" s="31"/>
      <c r="J25" s="31"/>
      <c r="K25" s="31"/>
      <c r="L25" s="32"/>
      <c r="M25" s="16"/>
      <c r="O25" s="15"/>
      <c r="P25" s="15"/>
    </row>
    <row r="26" spans="1:16" ht="12.75">
      <c r="A26" s="16"/>
      <c r="B26" s="16"/>
      <c r="C26" s="30"/>
      <c r="D26" s="30"/>
      <c r="E26" s="16"/>
      <c r="F26" s="16"/>
      <c r="G26" s="31"/>
      <c r="H26" s="31"/>
      <c r="I26" s="31"/>
      <c r="J26" s="31"/>
      <c r="K26" s="31"/>
      <c r="L26" s="32"/>
      <c r="M26" s="33"/>
      <c r="N26" s="17"/>
      <c r="O26" s="15"/>
      <c r="P26" s="15"/>
    </row>
    <row r="28" spans="7:12" ht="12.75">
      <c r="G28" s="29"/>
      <c r="H28" s="29"/>
      <c r="I28" s="29"/>
      <c r="L28" s="28"/>
    </row>
    <row r="29" spans="7:9" ht="12.75">
      <c r="G29" s="29"/>
      <c r="H29" s="29"/>
      <c r="I29" s="29"/>
    </row>
  </sheetData>
  <sheetProtection formatCells="0" formatColumns="0" formatRows="0" insertColumns="0" insertRows="0" insertHyperlinks="0" deleteColumns="0" deleteRows="0" sort="0" autoFilter="0" pivotTables="0"/>
  <autoFilter ref="A11:F26"/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zoomScale="80" zoomScaleNormal="80" zoomScalePageLayoutView="0" workbookViewId="0" topLeftCell="A1">
      <selection activeCell="T15" sqref="T15"/>
    </sheetView>
  </sheetViews>
  <sheetFormatPr defaultColWidth="9.875" defaultRowHeight="12.75"/>
  <cols>
    <col min="1" max="1" width="9.125" style="15" customWidth="1"/>
    <col min="2" max="2" width="9.75390625" style="15" customWidth="1"/>
    <col min="3" max="3" width="23.00390625" style="15" customWidth="1"/>
    <col min="4" max="5" width="13.875" style="15" customWidth="1"/>
    <col min="6" max="6" width="13.25390625" style="15" customWidth="1"/>
    <col min="7" max="8" width="13.75390625" style="15" customWidth="1"/>
    <col min="9" max="9" width="12.375" style="15" customWidth="1"/>
    <col min="10" max="11" width="13.75390625" style="15" customWidth="1"/>
    <col min="12" max="12" width="15.25390625" style="15" customWidth="1"/>
    <col min="13" max="18" width="15.125" style="15" customWidth="1"/>
    <col min="19" max="19" width="17.875" style="15" customWidth="1"/>
    <col min="20" max="20" width="13.00390625" style="17" customWidth="1"/>
    <col min="21" max="21" width="16.875" style="17" customWidth="1"/>
    <col min="22" max="16384" width="9.875" style="15" customWidth="1"/>
  </cols>
  <sheetData>
    <row r="1" ht="12.75">
      <c r="M1" s="47"/>
    </row>
    <row r="2" spans="2:21" s="4" customFormat="1" ht="20.25">
      <c r="B2" s="55" t="s">
        <v>78</v>
      </c>
      <c r="C2" s="55"/>
      <c r="D2" s="3"/>
      <c r="T2" s="11"/>
      <c r="U2" s="11"/>
    </row>
    <row r="3" spans="2:21" s="6" customFormat="1" ht="18.75">
      <c r="B3" s="56"/>
      <c r="C3" s="56"/>
      <c r="D3" s="5"/>
      <c r="T3" s="12"/>
      <c r="U3" s="12"/>
    </row>
    <row r="5" spans="1:21" ht="38.25">
      <c r="A5" s="8"/>
      <c r="B5" s="24" t="s">
        <v>0</v>
      </c>
      <c r="C5" s="1" t="s">
        <v>8</v>
      </c>
      <c r="D5" s="1" t="s">
        <v>1</v>
      </c>
      <c r="E5" s="1" t="s">
        <v>10</v>
      </c>
      <c r="F5" s="1" t="s">
        <v>2</v>
      </c>
      <c r="G5" s="9" t="s">
        <v>3</v>
      </c>
      <c r="H5" s="9" t="s">
        <v>4</v>
      </c>
      <c r="I5" s="9" t="s">
        <v>5</v>
      </c>
      <c r="J5" s="9" t="s">
        <v>6</v>
      </c>
      <c r="K5" s="9" t="s">
        <v>79</v>
      </c>
      <c r="L5" s="57" t="s">
        <v>80</v>
      </c>
      <c r="M5" s="58"/>
      <c r="N5" s="58"/>
      <c r="O5" s="58"/>
      <c r="P5" s="59"/>
      <c r="Q5" s="10" t="s">
        <v>12</v>
      </c>
      <c r="R5" s="1" t="s">
        <v>7</v>
      </c>
      <c r="T5" s="15"/>
      <c r="U5" s="15"/>
    </row>
    <row r="6" spans="1:21" ht="12.75">
      <c r="A6" s="2">
        <v>1</v>
      </c>
      <c r="B6" s="25">
        <v>72</v>
      </c>
      <c r="C6" s="7" t="s">
        <v>18</v>
      </c>
      <c r="D6" s="8" t="s">
        <v>19</v>
      </c>
      <c r="E6" s="2" t="s">
        <v>23</v>
      </c>
      <c r="F6" s="2" t="s">
        <v>20</v>
      </c>
      <c r="G6" s="19">
        <v>0.0012805555555555554</v>
      </c>
      <c r="H6" s="19">
        <v>0.001235648148148148</v>
      </c>
      <c r="I6" s="19">
        <v>0.0012482638888888888</v>
      </c>
      <c r="J6" s="19">
        <v>0.0012333333333333335</v>
      </c>
      <c r="K6" s="19">
        <v>0.001261226851851852</v>
      </c>
      <c r="L6" s="48">
        <v>0.0012333333333333335</v>
      </c>
      <c r="M6" s="48">
        <v>0.001235648148148148</v>
      </c>
      <c r="N6" s="48">
        <v>0.0012482638888888888</v>
      </c>
      <c r="O6" s="48">
        <v>0.001261226851851852</v>
      </c>
      <c r="P6" s="48">
        <v>0.0012805555555555554</v>
      </c>
      <c r="Q6" s="18">
        <f>L6+M6+N6</f>
        <v>0.0037172453703703708</v>
      </c>
      <c r="R6" s="2">
        <v>3</v>
      </c>
      <c r="S6" s="17"/>
      <c r="T6" s="15"/>
      <c r="U6" s="15"/>
    </row>
    <row r="7" spans="1:21" ht="12.75">
      <c r="A7" s="2">
        <v>2</v>
      </c>
      <c r="B7" s="25">
        <v>46</v>
      </c>
      <c r="C7" s="7" t="s">
        <v>74</v>
      </c>
      <c r="D7" s="8" t="s">
        <v>29</v>
      </c>
      <c r="E7" s="2" t="s">
        <v>23</v>
      </c>
      <c r="F7" s="2" t="s">
        <v>20</v>
      </c>
      <c r="G7" s="19">
        <v>0.0013307870370370368</v>
      </c>
      <c r="H7" s="19">
        <v>0.0013199074074074074</v>
      </c>
      <c r="I7" s="19">
        <v>0.0013292824074074073</v>
      </c>
      <c r="J7" s="19">
        <v>0.0013652777777777778</v>
      </c>
      <c r="K7" s="19">
        <v>0.0015251157407407407</v>
      </c>
      <c r="L7" s="48">
        <v>0.0013199074074074074</v>
      </c>
      <c r="M7" s="48">
        <v>0.0013292824074074073</v>
      </c>
      <c r="N7" s="48">
        <v>0.0013307870370370368</v>
      </c>
      <c r="O7" s="48">
        <v>0.0013652777777777778</v>
      </c>
      <c r="P7" s="48">
        <v>0.0015251157407407407</v>
      </c>
      <c r="Q7" s="18">
        <f>L7+M7+N7</f>
        <v>0.003979976851851852</v>
      </c>
      <c r="R7" s="27">
        <v>4</v>
      </c>
      <c r="T7" s="15"/>
      <c r="U7" s="15"/>
    </row>
    <row r="8" spans="1:21" ht="12.75">
      <c r="A8" s="2">
        <v>3</v>
      </c>
      <c r="B8" s="17">
        <v>21</v>
      </c>
      <c r="C8" s="7" t="s">
        <v>16</v>
      </c>
      <c r="D8" s="8" t="s">
        <v>22</v>
      </c>
      <c r="E8" s="2" t="s">
        <v>23</v>
      </c>
      <c r="F8" s="2" t="s">
        <v>15</v>
      </c>
      <c r="G8" s="19">
        <v>0.0012092592592592593</v>
      </c>
      <c r="H8" s="19">
        <v>0.0012849537037037037</v>
      </c>
      <c r="I8" s="19">
        <v>0.001195138888888889</v>
      </c>
      <c r="J8" s="19">
        <v>0.0012141203703703704</v>
      </c>
      <c r="K8" s="19">
        <v>0.001192476851851852</v>
      </c>
      <c r="L8" s="48">
        <v>0.001192476851851852</v>
      </c>
      <c r="M8" s="48">
        <v>0.001195138888888889</v>
      </c>
      <c r="N8" s="48">
        <v>0.0012092592592592593</v>
      </c>
      <c r="O8" s="48">
        <v>0.0012141203703703704</v>
      </c>
      <c r="P8" s="48">
        <v>0.0012849537037037037</v>
      </c>
      <c r="Q8" s="18">
        <f>L8+M8+N8</f>
        <v>0.0035968750000000002</v>
      </c>
      <c r="R8" s="2">
        <v>1</v>
      </c>
      <c r="T8" s="15"/>
      <c r="U8" s="15"/>
    </row>
    <row r="9" spans="1:21" ht="12.75">
      <c r="A9" s="2">
        <v>4</v>
      </c>
      <c r="B9" s="25">
        <v>17</v>
      </c>
      <c r="C9" s="7" t="s">
        <v>77</v>
      </c>
      <c r="D9" s="7" t="s">
        <v>22</v>
      </c>
      <c r="E9" s="2" t="s">
        <v>23</v>
      </c>
      <c r="F9" s="2" t="s">
        <v>15</v>
      </c>
      <c r="G9" s="19">
        <v>0.001233449074074074</v>
      </c>
      <c r="H9" s="19">
        <v>0.001225925925925926</v>
      </c>
      <c r="I9" s="19">
        <v>0.0013164351851851852</v>
      </c>
      <c r="J9" s="19">
        <v>0.0012152777777777778</v>
      </c>
      <c r="K9" s="19">
        <v>0.0013128472222222222</v>
      </c>
      <c r="L9" s="48">
        <v>0.0012152777777777778</v>
      </c>
      <c r="M9" s="48">
        <v>0.001225925925925926</v>
      </c>
      <c r="N9" s="48">
        <v>0.001233449074074074</v>
      </c>
      <c r="O9" s="48">
        <v>0.0013128472222222222</v>
      </c>
      <c r="P9" s="48">
        <v>0.0013164351851851852</v>
      </c>
      <c r="Q9" s="18">
        <f>L9+M9+N9</f>
        <v>0.0036746527777777784</v>
      </c>
      <c r="R9" s="27">
        <v>2</v>
      </c>
      <c r="T9" s="15"/>
      <c r="U9" s="15"/>
    </row>
    <row r="10" spans="11:15" ht="12.75">
      <c r="K10" s="49"/>
      <c r="O10" s="49"/>
    </row>
    <row r="11" spans="10:15" ht="12.75">
      <c r="J11" s="50"/>
      <c r="K11" s="50"/>
      <c r="L11" s="52"/>
      <c r="N11" s="54"/>
      <c r="O11" s="51"/>
    </row>
    <row r="12" spans="11:15" ht="12.75">
      <c r="K12" s="49"/>
      <c r="O12" s="49"/>
    </row>
    <row r="13" spans="11:15" ht="12.75">
      <c r="K13" s="49"/>
      <c r="O13" s="49"/>
    </row>
    <row r="14" spans="9:15" ht="12.75">
      <c r="I14" s="52"/>
      <c r="J14" s="52"/>
      <c r="K14" s="52"/>
      <c r="L14" s="52"/>
      <c r="N14" s="52"/>
      <c r="O14" s="52"/>
    </row>
    <row r="25" ht="12.75">
      <c r="L25" s="53"/>
    </row>
  </sheetData>
  <sheetProtection/>
  <autoFilter ref="A5:F5"/>
  <mergeCells count="3">
    <mergeCell ref="B2:C2"/>
    <mergeCell ref="B3:C3"/>
    <mergeCell ref="L5:P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J3" sqref="J3"/>
    </sheetView>
  </sheetViews>
  <sheetFormatPr defaultColWidth="9.875" defaultRowHeight="12.75"/>
  <cols>
    <col min="1" max="1" width="9.75390625" style="15" customWidth="1"/>
    <col min="2" max="2" width="23.00390625" style="15" customWidth="1"/>
    <col min="3" max="4" width="13.875" style="15" customWidth="1"/>
    <col min="5" max="5" width="15.125" style="15" customWidth="1"/>
    <col min="6" max="6" width="9.00390625" style="15" customWidth="1"/>
    <col min="7" max="7" width="9.375" style="15" customWidth="1"/>
    <col min="8" max="8" width="8.75390625" style="15" customWidth="1"/>
    <col min="9" max="9" width="7.125" style="15" customWidth="1"/>
    <col min="10" max="10" width="12.00390625" style="15" customWidth="1"/>
    <col min="11" max="11" width="9.125" style="15" customWidth="1"/>
    <col min="12" max="12" width="17.875" style="15" customWidth="1"/>
    <col min="13" max="13" width="13.00390625" style="17" customWidth="1"/>
    <col min="14" max="14" width="16.875" style="17" customWidth="1"/>
    <col min="15" max="16384" width="9.875" style="15" customWidth="1"/>
  </cols>
  <sheetData>
    <row r="1" spans="13:14" s="13" customFormat="1" ht="12.75">
      <c r="M1" s="14"/>
      <c r="N1" s="14"/>
    </row>
    <row r="2" spans="1:14" ht="38.25">
      <c r="A2" s="24" t="s">
        <v>0</v>
      </c>
      <c r="B2" s="1" t="s">
        <v>8</v>
      </c>
      <c r="C2" s="1" t="s">
        <v>1</v>
      </c>
      <c r="D2" s="1" t="s">
        <v>10</v>
      </c>
      <c r="E2" s="1" t="s">
        <v>2</v>
      </c>
      <c r="F2" s="1" t="s">
        <v>68</v>
      </c>
      <c r="G2" s="1" t="s">
        <v>69</v>
      </c>
      <c r="H2" s="1" t="s">
        <v>70</v>
      </c>
      <c r="I2" s="23" t="s">
        <v>71</v>
      </c>
      <c r="J2" s="10" t="s">
        <v>72</v>
      </c>
      <c r="K2" s="1" t="s">
        <v>7</v>
      </c>
      <c r="M2" s="15"/>
      <c r="N2" s="15"/>
    </row>
    <row r="3" spans="1:11" s="16" customFormat="1" ht="12.75">
      <c r="A3" s="25">
        <v>32</v>
      </c>
      <c r="B3" s="7" t="s">
        <v>27</v>
      </c>
      <c r="C3" s="7" t="s">
        <v>26</v>
      </c>
      <c r="D3" s="2" t="s">
        <v>11</v>
      </c>
      <c r="E3" s="2" t="s">
        <v>20</v>
      </c>
      <c r="F3" s="26">
        <v>15</v>
      </c>
      <c r="G3" s="26">
        <v>17</v>
      </c>
      <c r="H3" s="26"/>
      <c r="I3" s="34"/>
      <c r="J3" s="35">
        <f aca="true" t="shared" si="0" ref="J3:J32">F3+G3+H3-I3</f>
        <v>32</v>
      </c>
      <c r="K3" s="42">
        <v>1</v>
      </c>
    </row>
    <row r="4" spans="1:14" ht="12.75">
      <c r="A4" s="25">
        <v>98</v>
      </c>
      <c r="B4" s="7" t="s">
        <v>31</v>
      </c>
      <c r="C4" s="8" t="s">
        <v>30</v>
      </c>
      <c r="D4" s="2" t="s">
        <v>11</v>
      </c>
      <c r="E4" s="2" t="s">
        <v>20</v>
      </c>
      <c r="F4" s="26">
        <v>17</v>
      </c>
      <c r="G4" s="26">
        <v>15</v>
      </c>
      <c r="H4" s="26"/>
      <c r="I4" s="34"/>
      <c r="J4" s="35">
        <f t="shared" si="0"/>
        <v>32</v>
      </c>
      <c r="K4" s="43">
        <v>2</v>
      </c>
      <c r="L4" s="16"/>
      <c r="M4" s="15"/>
      <c r="N4" s="15"/>
    </row>
    <row r="5" spans="1:14" ht="12.75">
      <c r="A5" s="17">
        <v>37</v>
      </c>
      <c r="B5" s="7" t="s">
        <v>25</v>
      </c>
      <c r="C5" s="8" t="s">
        <v>26</v>
      </c>
      <c r="D5" s="2" t="s">
        <v>11</v>
      </c>
      <c r="E5" s="2" t="s">
        <v>20</v>
      </c>
      <c r="F5" s="26">
        <v>11</v>
      </c>
      <c r="G5" s="26">
        <v>20</v>
      </c>
      <c r="H5" s="26"/>
      <c r="I5" s="34"/>
      <c r="J5" s="35">
        <f t="shared" si="0"/>
        <v>31</v>
      </c>
      <c r="K5" s="44">
        <v>3</v>
      </c>
      <c r="M5" s="15"/>
      <c r="N5" s="15"/>
    </row>
    <row r="6" spans="1:14" ht="12.75">
      <c r="A6" s="25">
        <v>7</v>
      </c>
      <c r="B6" s="7" t="s">
        <v>50</v>
      </c>
      <c r="C6" s="8" t="s">
        <v>51</v>
      </c>
      <c r="D6" s="2" t="s">
        <v>11</v>
      </c>
      <c r="E6" s="2" t="s">
        <v>20</v>
      </c>
      <c r="F6" s="26">
        <v>20</v>
      </c>
      <c r="G6" s="26"/>
      <c r="H6" s="26"/>
      <c r="I6" s="34"/>
      <c r="J6" s="35">
        <f t="shared" si="0"/>
        <v>20</v>
      </c>
      <c r="K6" s="42">
        <v>4</v>
      </c>
      <c r="M6" s="15"/>
      <c r="N6" s="15"/>
    </row>
    <row r="7" spans="1:14" ht="12.75">
      <c r="A7" s="20">
        <v>17</v>
      </c>
      <c r="B7" s="7" t="s">
        <v>67</v>
      </c>
      <c r="C7" s="8" t="s">
        <v>30</v>
      </c>
      <c r="D7" s="2" t="s">
        <v>11</v>
      </c>
      <c r="E7" s="2" t="s">
        <v>20</v>
      </c>
      <c r="F7" s="26">
        <v>13</v>
      </c>
      <c r="G7" s="26"/>
      <c r="H7" s="26"/>
      <c r="I7" s="34"/>
      <c r="J7" s="35">
        <f t="shared" si="0"/>
        <v>13</v>
      </c>
      <c r="K7" s="43">
        <v>5</v>
      </c>
      <c r="M7" s="15"/>
      <c r="N7" s="15"/>
    </row>
    <row r="8" spans="1:12" s="16" customFormat="1" ht="12.75">
      <c r="A8" s="25">
        <v>10</v>
      </c>
      <c r="B8" s="7" t="s">
        <v>48</v>
      </c>
      <c r="C8" s="8" t="s">
        <v>49</v>
      </c>
      <c r="D8" s="2" t="s">
        <v>11</v>
      </c>
      <c r="E8" s="2" t="s">
        <v>15</v>
      </c>
      <c r="F8" s="26"/>
      <c r="G8" s="26">
        <v>13</v>
      </c>
      <c r="H8" s="26"/>
      <c r="I8" s="34"/>
      <c r="J8" s="35">
        <f t="shared" si="0"/>
        <v>13</v>
      </c>
      <c r="K8" s="44">
        <v>6</v>
      </c>
      <c r="L8" s="15"/>
    </row>
    <row r="9" spans="1:14" ht="12.75">
      <c r="A9" s="20">
        <v>12</v>
      </c>
      <c r="B9" s="7" t="s">
        <v>16</v>
      </c>
      <c r="C9" s="8" t="s">
        <v>26</v>
      </c>
      <c r="D9" s="2" t="s">
        <v>11</v>
      </c>
      <c r="E9" s="2" t="s">
        <v>15</v>
      </c>
      <c r="F9" s="26"/>
      <c r="G9" s="26">
        <v>11</v>
      </c>
      <c r="H9" s="26"/>
      <c r="I9" s="34"/>
      <c r="J9" s="35">
        <f t="shared" si="0"/>
        <v>11</v>
      </c>
      <c r="K9" s="43">
        <v>7</v>
      </c>
      <c r="M9" s="15"/>
      <c r="N9" s="15"/>
    </row>
    <row r="10" spans="1:14" ht="12.75">
      <c r="A10" s="25">
        <v>73</v>
      </c>
      <c r="B10" s="7" t="s">
        <v>52</v>
      </c>
      <c r="C10" s="8" t="s">
        <v>53</v>
      </c>
      <c r="D10" s="2" t="s">
        <v>11</v>
      </c>
      <c r="E10" s="2" t="s">
        <v>20</v>
      </c>
      <c r="F10" s="26">
        <v>10</v>
      </c>
      <c r="G10" s="26"/>
      <c r="H10" s="26"/>
      <c r="I10" s="34"/>
      <c r="J10" s="35">
        <f t="shared" si="0"/>
        <v>10</v>
      </c>
      <c r="K10" s="43">
        <v>8</v>
      </c>
      <c r="L10" s="17"/>
      <c r="M10" s="15"/>
      <c r="N10" s="15"/>
    </row>
    <row r="11" spans="1:14" ht="12.75">
      <c r="A11" s="20">
        <v>72</v>
      </c>
      <c r="B11" s="7" t="s">
        <v>18</v>
      </c>
      <c r="C11" s="8" t="s">
        <v>19</v>
      </c>
      <c r="D11" s="2" t="s">
        <v>9</v>
      </c>
      <c r="E11" s="2" t="s">
        <v>20</v>
      </c>
      <c r="F11" s="26">
        <v>15</v>
      </c>
      <c r="G11" s="26">
        <v>15</v>
      </c>
      <c r="H11" s="26">
        <v>20</v>
      </c>
      <c r="I11" s="34">
        <f>MIN(F11:H11)</f>
        <v>15</v>
      </c>
      <c r="J11" s="35">
        <f t="shared" si="0"/>
        <v>35</v>
      </c>
      <c r="K11" s="38">
        <v>1</v>
      </c>
      <c r="M11" s="15"/>
      <c r="N11" s="15"/>
    </row>
    <row r="12" spans="1:14" ht="12.75">
      <c r="A12" s="25">
        <v>20</v>
      </c>
      <c r="B12" s="7" t="s">
        <v>34</v>
      </c>
      <c r="C12" s="8" t="s">
        <v>21</v>
      </c>
      <c r="D12" s="2" t="s">
        <v>9</v>
      </c>
      <c r="E12" s="2" t="s">
        <v>20</v>
      </c>
      <c r="F12" s="26">
        <v>13</v>
      </c>
      <c r="G12" s="26">
        <v>9</v>
      </c>
      <c r="H12" s="26">
        <v>15</v>
      </c>
      <c r="I12" s="34">
        <f>MIN(F12:H12)</f>
        <v>9</v>
      </c>
      <c r="J12" s="35">
        <f t="shared" si="0"/>
        <v>28</v>
      </c>
      <c r="K12" s="38">
        <v>2</v>
      </c>
      <c r="M12" s="15"/>
      <c r="N12" s="15"/>
    </row>
    <row r="13" spans="1:11" s="16" customFormat="1" ht="12.75">
      <c r="A13" s="25">
        <v>30</v>
      </c>
      <c r="B13" s="7" t="s">
        <v>33</v>
      </c>
      <c r="C13" s="8" t="s">
        <v>21</v>
      </c>
      <c r="D13" s="2" t="s">
        <v>9</v>
      </c>
      <c r="E13" s="2" t="s">
        <v>35</v>
      </c>
      <c r="F13" s="26">
        <v>10</v>
      </c>
      <c r="G13" s="26">
        <v>8</v>
      </c>
      <c r="H13" s="26">
        <v>17</v>
      </c>
      <c r="I13" s="34">
        <f>MIN(F13:H13)</f>
        <v>8</v>
      </c>
      <c r="J13" s="35">
        <f t="shared" si="0"/>
        <v>27</v>
      </c>
      <c r="K13" s="38">
        <v>3</v>
      </c>
    </row>
    <row r="14" spans="1:14" ht="12.75">
      <c r="A14" s="25">
        <v>5</v>
      </c>
      <c r="B14" s="7" t="s">
        <v>73</v>
      </c>
      <c r="C14" s="8" t="s">
        <v>59</v>
      </c>
      <c r="D14" s="2" t="s">
        <v>9</v>
      </c>
      <c r="E14" s="2" t="s">
        <v>20</v>
      </c>
      <c r="F14" s="26">
        <v>8</v>
      </c>
      <c r="G14" s="26"/>
      <c r="H14" s="26">
        <v>13</v>
      </c>
      <c r="I14" s="34"/>
      <c r="J14" s="35">
        <f t="shared" si="0"/>
        <v>21</v>
      </c>
      <c r="K14" s="38">
        <v>4</v>
      </c>
      <c r="M14" s="15"/>
      <c r="N14" s="15"/>
    </row>
    <row r="15" spans="1:14" ht="12.75">
      <c r="A15" s="17">
        <v>7</v>
      </c>
      <c r="B15" s="7" t="s">
        <v>44</v>
      </c>
      <c r="C15" s="8" t="s">
        <v>42</v>
      </c>
      <c r="D15" s="2" t="s">
        <v>9</v>
      </c>
      <c r="E15" s="2" t="s">
        <v>43</v>
      </c>
      <c r="F15" s="26"/>
      <c r="G15" s="26">
        <v>20</v>
      </c>
      <c r="H15" s="26"/>
      <c r="I15" s="34"/>
      <c r="J15" s="35">
        <f t="shared" si="0"/>
        <v>20</v>
      </c>
      <c r="K15" s="39">
        <v>5</v>
      </c>
      <c r="M15" s="15"/>
      <c r="N15" s="15"/>
    </row>
    <row r="16" spans="1:14" ht="12.75">
      <c r="A16" s="25">
        <v>4</v>
      </c>
      <c r="B16" s="7" t="s">
        <v>54</v>
      </c>
      <c r="C16" s="8" t="s">
        <v>19</v>
      </c>
      <c r="D16" s="2" t="s">
        <v>9</v>
      </c>
      <c r="E16" s="2" t="s">
        <v>24</v>
      </c>
      <c r="F16" s="26">
        <v>20</v>
      </c>
      <c r="G16" s="26"/>
      <c r="H16" s="26"/>
      <c r="I16" s="34"/>
      <c r="J16" s="35">
        <f t="shared" si="0"/>
        <v>20</v>
      </c>
      <c r="K16" s="45">
        <v>6</v>
      </c>
      <c r="M16" s="15"/>
      <c r="N16" s="15"/>
    </row>
    <row r="17" spans="1:14" ht="12.75">
      <c r="A17" s="20">
        <v>8</v>
      </c>
      <c r="B17" s="7" t="s">
        <v>46</v>
      </c>
      <c r="C17" s="8" t="s">
        <v>47</v>
      </c>
      <c r="D17" s="2" t="s">
        <v>9</v>
      </c>
      <c r="E17" s="2" t="s">
        <v>24</v>
      </c>
      <c r="F17" s="26"/>
      <c r="G17" s="26">
        <v>17</v>
      </c>
      <c r="H17" s="26"/>
      <c r="I17" s="34"/>
      <c r="J17" s="35">
        <f t="shared" si="0"/>
        <v>17</v>
      </c>
      <c r="K17" s="38">
        <v>7</v>
      </c>
      <c r="M17" s="15"/>
      <c r="N17" s="15"/>
    </row>
    <row r="18" spans="1:12" s="16" customFormat="1" ht="12.75">
      <c r="A18" s="25">
        <v>16</v>
      </c>
      <c r="B18" s="7" t="s">
        <v>55</v>
      </c>
      <c r="C18" s="8" t="s">
        <v>56</v>
      </c>
      <c r="D18" s="2" t="s">
        <v>9</v>
      </c>
      <c r="E18" s="2" t="s">
        <v>24</v>
      </c>
      <c r="F18" s="26">
        <v>17</v>
      </c>
      <c r="G18" s="26"/>
      <c r="H18" s="26"/>
      <c r="I18" s="34"/>
      <c r="J18" s="35">
        <f t="shared" si="0"/>
        <v>17</v>
      </c>
      <c r="K18" s="45">
        <v>8</v>
      </c>
      <c r="L18" s="17"/>
    </row>
    <row r="19" spans="1:14" ht="12.75">
      <c r="A19" s="25">
        <v>11</v>
      </c>
      <c r="B19" s="7" t="s">
        <v>28</v>
      </c>
      <c r="C19" s="8" t="s">
        <v>21</v>
      </c>
      <c r="D19" s="2" t="s">
        <v>9</v>
      </c>
      <c r="E19" s="2" t="s">
        <v>20</v>
      </c>
      <c r="F19" s="26">
        <v>9</v>
      </c>
      <c r="G19" s="26">
        <v>7</v>
      </c>
      <c r="H19" s="26"/>
      <c r="I19" s="34"/>
      <c r="J19" s="35">
        <f t="shared" si="0"/>
        <v>16</v>
      </c>
      <c r="K19" s="45">
        <v>9</v>
      </c>
      <c r="L19" s="16"/>
      <c r="M19" s="15"/>
      <c r="N19" s="15"/>
    </row>
    <row r="20" spans="1:14" ht="12.75">
      <c r="A20" s="2">
        <v>3</v>
      </c>
      <c r="B20" s="7" t="s">
        <v>38</v>
      </c>
      <c r="C20" s="8" t="s">
        <v>39</v>
      </c>
      <c r="D20" s="2" t="s">
        <v>9</v>
      </c>
      <c r="E20" s="2" t="s">
        <v>24</v>
      </c>
      <c r="F20" s="26"/>
      <c r="G20" s="26">
        <v>13</v>
      </c>
      <c r="H20" s="26"/>
      <c r="I20" s="34"/>
      <c r="J20" s="35">
        <f t="shared" si="0"/>
        <v>13</v>
      </c>
      <c r="K20" s="38">
        <v>10</v>
      </c>
      <c r="M20" s="15"/>
      <c r="N20" s="15"/>
    </row>
    <row r="21" spans="1:14" ht="12.75">
      <c r="A21" s="2">
        <v>27</v>
      </c>
      <c r="B21" s="7" t="s">
        <v>41</v>
      </c>
      <c r="C21" s="8" t="s">
        <v>42</v>
      </c>
      <c r="D21" s="2" t="s">
        <v>9</v>
      </c>
      <c r="E21" s="2" t="s">
        <v>43</v>
      </c>
      <c r="F21" s="26"/>
      <c r="G21" s="26">
        <v>11</v>
      </c>
      <c r="H21" s="26"/>
      <c r="I21" s="34"/>
      <c r="J21" s="35">
        <f t="shared" si="0"/>
        <v>11</v>
      </c>
      <c r="K21" s="38">
        <v>11</v>
      </c>
      <c r="M21" s="15"/>
      <c r="N21" s="15"/>
    </row>
    <row r="22" spans="1:14" ht="12.75">
      <c r="A22" s="2">
        <v>15</v>
      </c>
      <c r="B22" s="7" t="s">
        <v>57</v>
      </c>
      <c r="C22" s="8" t="s">
        <v>58</v>
      </c>
      <c r="D22" s="2" t="s">
        <v>9</v>
      </c>
      <c r="E22" s="2" t="s">
        <v>20</v>
      </c>
      <c r="F22" s="26">
        <v>11</v>
      </c>
      <c r="G22" s="26"/>
      <c r="H22" s="26"/>
      <c r="I22" s="34"/>
      <c r="J22" s="35">
        <f t="shared" si="0"/>
        <v>11</v>
      </c>
      <c r="K22" s="45">
        <v>12</v>
      </c>
      <c r="M22" s="15"/>
      <c r="N22" s="15"/>
    </row>
    <row r="23" spans="1:14" ht="12.75">
      <c r="A23" s="2">
        <v>5</v>
      </c>
      <c r="B23" s="7" t="s">
        <v>45</v>
      </c>
      <c r="C23" s="8" t="s">
        <v>19</v>
      </c>
      <c r="D23" s="2" t="s">
        <v>9</v>
      </c>
      <c r="E23" s="2" t="s">
        <v>24</v>
      </c>
      <c r="F23" s="26"/>
      <c r="G23" s="26">
        <v>10</v>
      </c>
      <c r="H23" s="26"/>
      <c r="I23" s="34"/>
      <c r="J23" s="35">
        <f t="shared" si="0"/>
        <v>10</v>
      </c>
      <c r="K23" s="38">
        <v>13</v>
      </c>
      <c r="L23" s="17"/>
      <c r="M23" s="15"/>
      <c r="N23" s="15"/>
    </row>
    <row r="24" spans="1:11" ht="12.75">
      <c r="A24" s="2">
        <v>46</v>
      </c>
      <c r="B24" s="7" t="s">
        <v>74</v>
      </c>
      <c r="C24" s="8" t="s">
        <v>29</v>
      </c>
      <c r="D24" s="2" t="s">
        <v>14</v>
      </c>
      <c r="E24" s="2" t="s">
        <v>20</v>
      </c>
      <c r="F24" s="26"/>
      <c r="G24" s="26">
        <v>20</v>
      </c>
      <c r="H24" s="26">
        <v>20</v>
      </c>
      <c r="I24" s="34"/>
      <c r="J24" s="35">
        <f t="shared" si="0"/>
        <v>40</v>
      </c>
      <c r="K24" s="46">
        <v>1</v>
      </c>
    </row>
    <row r="25" spans="1:11" ht="12.75">
      <c r="A25" s="2">
        <v>1</v>
      </c>
      <c r="B25" s="7" t="s">
        <v>17</v>
      </c>
      <c r="C25" s="7" t="s">
        <v>36</v>
      </c>
      <c r="D25" s="2" t="s">
        <v>14</v>
      </c>
      <c r="E25" s="2" t="s">
        <v>20</v>
      </c>
      <c r="F25" s="26"/>
      <c r="G25" s="26">
        <v>15</v>
      </c>
      <c r="H25" s="26">
        <v>13</v>
      </c>
      <c r="I25" s="34"/>
      <c r="J25" s="35">
        <f t="shared" si="0"/>
        <v>28</v>
      </c>
      <c r="K25" s="37">
        <v>2</v>
      </c>
    </row>
    <row r="26" spans="1:11" ht="12.75">
      <c r="A26" s="2">
        <v>47</v>
      </c>
      <c r="B26" s="7" t="s">
        <v>37</v>
      </c>
      <c r="C26" s="8" t="s">
        <v>40</v>
      </c>
      <c r="D26" s="2" t="s">
        <v>14</v>
      </c>
      <c r="E26" s="2" t="s">
        <v>20</v>
      </c>
      <c r="F26" s="26"/>
      <c r="G26" s="26">
        <v>17</v>
      </c>
      <c r="H26" s="26">
        <v>11</v>
      </c>
      <c r="I26" s="34"/>
      <c r="J26" s="35">
        <f t="shared" si="0"/>
        <v>28</v>
      </c>
      <c r="K26" s="37">
        <v>3</v>
      </c>
    </row>
    <row r="27" spans="1:11" ht="12.75">
      <c r="A27" s="2">
        <v>2</v>
      </c>
      <c r="B27" s="7" t="s">
        <v>66</v>
      </c>
      <c r="C27" s="7" t="s">
        <v>36</v>
      </c>
      <c r="D27" s="2" t="s">
        <v>14</v>
      </c>
      <c r="E27" s="2" t="s">
        <v>20</v>
      </c>
      <c r="F27" s="26">
        <v>15</v>
      </c>
      <c r="G27" s="26"/>
      <c r="H27" s="26">
        <v>10</v>
      </c>
      <c r="I27" s="34"/>
      <c r="J27" s="35">
        <f t="shared" si="0"/>
        <v>25</v>
      </c>
      <c r="K27" s="37">
        <v>4</v>
      </c>
    </row>
    <row r="28" spans="1:11" ht="12.75">
      <c r="A28" s="2">
        <v>28</v>
      </c>
      <c r="B28" s="7" t="s">
        <v>60</v>
      </c>
      <c r="C28" s="8" t="s">
        <v>29</v>
      </c>
      <c r="D28" s="2" t="s">
        <v>14</v>
      </c>
      <c r="E28" s="2" t="s">
        <v>20</v>
      </c>
      <c r="F28" s="26">
        <v>20</v>
      </c>
      <c r="G28" s="26"/>
      <c r="H28" s="26"/>
      <c r="I28" s="34"/>
      <c r="J28" s="35">
        <f t="shared" si="0"/>
        <v>20</v>
      </c>
      <c r="K28" s="37">
        <v>5</v>
      </c>
    </row>
    <row r="29" spans="1:11" ht="12.75">
      <c r="A29" s="2">
        <v>60</v>
      </c>
      <c r="B29" s="7" t="s">
        <v>64</v>
      </c>
      <c r="C29" s="8" t="s">
        <v>65</v>
      </c>
      <c r="D29" s="2" t="s">
        <v>14</v>
      </c>
      <c r="E29" s="2" t="s">
        <v>20</v>
      </c>
      <c r="F29" s="26"/>
      <c r="G29" s="26"/>
      <c r="H29" s="26">
        <v>17</v>
      </c>
      <c r="I29" s="34"/>
      <c r="J29" s="35">
        <f t="shared" si="0"/>
        <v>17</v>
      </c>
      <c r="K29" s="37">
        <v>6</v>
      </c>
    </row>
    <row r="30" spans="1:11" ht="12.75">
      <c r="A30" s="2">
        <v>18</v>
      </c>
      <c r="B30" s="7" t="s">
        <v>61</v>
      </c>
      <c r="C30" s="8" t="s">
        <v>29</v>
      </c>
      <c r="D30" s="2" t="s">
        <v>14</v>
      </c>
      <c r="E30" s="2" t="s">
        <v>20</v>
      </c>
      <c r="F30" s="26">
        <v>17</v>
      </c>
      <c r="G30" s="26"/>
      <c r="H30" s="26"/>
      <c r="I30" s="34"/>
      <c r="J30" s="35">
        <f t="shared" si="0"/>
        <v>17</v>
      </c>
      <c r="K30" s="37">
        <v>7</v>
      </c>
    </row>
    <row r="31" spans="1:11" ht="12.75">
      <c r="A31" s="2">
        <v>0</v>
      </c>
      <c r="B31" s="7" t="s">
        <v>32</v>
      </c>
      <c r="C31" s="8" t="s">
        <v>29</v>
      </c>
      <c r="D31" s="2" t="s">
        <v>14</v>
      </c>
      <c r="E31" s="2" t="s">
        <v>20</v>
      </c>
      <c r="F31" s="26"/>
      <c r="G31" s="26">
        <v>16</v>
      </c>
      <c r="H31" s="26"/>
      <c r="I31" s="34"/>
      <c r="J31" s="35">
        <f t="shared" si="0"/>
        <v>16</v>
      </c>
      <c r="K31" s="37">
        <v>8</v>
      </c>
    </row>
    <row r="32" spans="1:11" ht="12.75">
      <c r="A32" s="2">
        <v>17</v>
      </c>
      <c r="B32" s="7" t="s">
        <v>62</v>
      </c>
      <c r="C32" s="8" t="s">
        <v>29</v>
      </c>
      <c r="D32" s="2" t="s">
        <v>14</v>
      </c>
      <c r="E32" s="2" t="s">
        <v>20</v>
      </c>
      <c r="F32" s="26"/>
      <c r="G32" s="26"/>
      <c r="H32" s="26">
        <v>15</v>
      </c>
      <c r="I32" s="34"/>
      <c r="J32" s="35">
        <f t="shared" si="0"/>
        <v>15</v>
      </c>
      <c r="K32" s="36">
        <v>9</v>
      </c>
    </row>
  </sheetData>
  <sheetProtection/>
  <autoFilter ref="A2:K30"/>
  <printOptions/>
  <pageMargins left="0.4" right="0.17" top="0.49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4">
      <selection activeCell="C29" sqref="C29"/>
    </sheetView>
  </sheetViews>
  <sheetFormatPr defaultColWidth="9.875" defaultRowHeight="12.75"/>
  <cols>
    <col min="1" max="1" width="9.75390625" style="15" customWidth="1"/>
    <col min="2" max="2" width="23.00390625" style="15" customWidth="1"/>
    <col min="3" max="3" width="13.875" style="15" customWidth="1"/>
    <col min="4" max="4" width="11.00390625" style="15" customWidth="1"/>
    <col min="5" max="5" width="14.375" style="15" customWidth="1"/>
    <col min="6" max="6" width="10.625" style="15" customWidth="1"/>
    <col min="7" max="7" width="10.875" style="15" customWidth="1"/>
    <col min="8" max="8" width="9.75390625" style="15" customWidth="1"/>
    <col min="9" max="9" width="12.625" style="15" customWidth="1"/>
    <col min="10" max="10" width="10.00390625" style="15" customWidth="1"/>
    <col min="11" max="11" width="10.125" style="15" customWidth="1"/>
    <col min="12" max="12" width="17.875" style="15" customWidth="1"/>
    <col min="13" max="13" width="13.00390625" style="17" customWidth="1"/>
    <col min="14" max="14" width="16.875" style="17" customWidth="1"/>
    <col min="15" max="16384" width="9.875" style="15" customWidth="1"/>
  </cols>
  <sheetData>
    <row r="2" spans="1:14" s="4" customFormat="1" ht="20.25">
      <c r="A2" s="3"/>
      <c r="B2" s="3"/>
      <c r="C2" s="3"/>
      <c r="M2" s="11"/>
      <c r="N2" s="11"/>
    </row>
    <row r="3" spans="1:14" s="6" customFormat="1" ht="18.75">
      <c r="A3" s="5"/>
      <c r="B3" s="5"/>
      <c r="C3" s="5"/>
      <c r="M3" s="12"/>
      <c r="N3" s="12"/>
    </row>
    <row r="4" spans="13:14" s="13" customFormat="1" ht="12.75">
      <c r="M4" s="14"/>
      <c r="N4" s="14"/>
    </row>
    <row r="5" spans="13:14" s="13" customFormat="1" ht="12.75">
      <c r="M5" s="14"/>
      <c r="N5" s="14"/>
    </row>
    <row r="6" spans="13:14" s="13" customFormat="1" ht="12.75">
      <c r="M6" s="14"/>
      <c r="N6" s="14"/>
    </row>
    <row r="7" spans="13:14" s="13" customFormat="1" ht="12.75">
      <c r="M7" s="14"/>
      <c r="N7" s="14"/>
    </row>
    <row r="8" spans="13:14" s="13" customFormat="1" ht="12.75">
      <c r="M8" s="14"/>
      <c r="N8" s="14"/>
    </row>
    <row r="9" spans="13:14" s="13" customFormat="1" ht="12.75">
      <c r="M9" s="14"/>
      <c r="N9" s="14"/>
    </row>
    <row r="10" spans="13:14" s="13" customFormat="1" ht="12.75">
      <c r="M10" s="14"/>
      <c r="N10" s="14"/>
    </row>
    <row r="11" spans="1:14" ht="38.25">
      <c r="A11" s="24" t="s">
        <v>0</v>
      </c>
      <c r="B11" s="1" t="s">
        <v>8</v>
      </c>
      <c r="C11" s="1" t="s">
        <v>1</v>
      </c>
      <c r="D11" s="1" t="s">
        <v>10</v>
      </c>
      <c r="E11" s="1" t="s">
        <v>2</v>
      </c>
      <c r="F11" s="1" t="s">
        <v>68</v>
      </c>
      <c r="G11" s="1" t="s">
        <v>69</v>
      </c>
      <c r="H11" s="1" t="s">
        <v>70</v>
      </c>
      <c r="I11" s="23" t="s">
        <v>71</v>
      </c>
      <c r="J11" s="10" t="s">
        <v>72</v>
      </c>
      <c r="K11" s="1" t="s">
        <v>7</v>
      </c>
      <c r="M11" s="15"/>
      <c r="N11" s="15"/>
    </row>
    <row r="12" spans="1:11" s="16" customFormat="1" ht="12.75">
      <c r="A12" s="25">
        <v>21</v>
      </c>
      <c r="B12" s="7" t="s">
        <v>16</v>
      </c>
      <c r="C12" s="8" t="s">
        <v>76</v>
      </c>
      <c r="D12" s="2" t="s">
        <v>23</v>
      </c>
      <c r="E12" s="2" t="s">
        <v>15</v>
      </c>
      <c r="F12" s="26">
        <v>17</v>
      </c>
      <c r="G12" s="26">
        <v>17</v>
      </c>
      <c r="H12" s="26">
        <v>20</v>
      </c>
      <c r="I12" s="34">
        <f>MIN(F12:H12)</f>
        <v>17</v>
      </c>
      <c r="J12" s="35">
        <f aca="true" t="shared" si="0" ref="J12:J23">F12+G12+H12-I12</f>
        <v>37</v>
      </c>
      <c r="K12" s="27">
        <v>1</v>
      </c>
    </row>
    <row r="13" spans="1:14" ht="12.75">
      <c r="A13" s="25">
        <v>72</v>
      </c>
      <c r="B13" s="7" t="s">
        <v>18</v>
      </c>
      <c r="C13" s="8" t="s">
        <v>19</v>
      </c>
      <c r="D13" s="2" t="s">
        <v>23</v>
      </c>
      <c r="E13" s="2" t="s">
        <v>20</v>
      </c>
      <c r="F13" s="26">
        <v>15</v>
      </c>
      <c r="G13" s="26">
        <v>15</v>
      </c>
      <c r="H13" s="26">
        <v>15</v>
      </c>
      <c r="I13" s="34">
        <f>MIN(F13:H13)</f>
        <v>15</v>
      </c>
      <c r="J13" s="35">
        <f t="shared" si="0"/>
        <v>30</v>
      </c>
      <c r="K13" s="2">
        <v>2</v>
      </c>
      <c r="L13" s="16"/>
      <c r="M13" s="15"/>
      <c r="N13" s="15"/>
    </row>
    <row r="14" spans="1:14" ht="12.75">
      <c r="A14" s="17">
        <v>46</v>
      </c>
      <c r="B14" s="7" t="s">
        <v>74</v>
      </c>
      <c r="C14" s="8" t="s">
        <v>29</v>
      </c>
      <c r="D14" s="2" t="s">
        <v>23</v>
      </c>
      <c r="E14" s="2" t="s">
        <v>20</v>
      </c>
      <c r="F14" s="26"/>
      <c r="G14" s="26">
        <v>11</v>
      </c>
      <c r="H14" s="26">
        <v>13</v>
      </c>
      <c r="I14" s="34"/>
      <c r="J14" s="35">
        <f t="shared" si="0"/>
        <v>24</v>
      </c>
      <c r="K14" s="2">
        <v>3</v>
      </c>
      <c r="M14" s="15"/>
      <c r="N14" s="15"/>
    </row>
    <row r="15" spans="1:14" ht="12.75">
      <c r="A15" s="25">
        <v>22</v>
      </c>
      <c r="B15" s="7" t="s">
        <v>75</v>
      </c>
      <c r="C15" s="8" t="s">
        <v>76</v>
      </c>
      <c r="D15" s="2" t="s">
        <v>23</v>
      </c>
      <c r="E15" s="2" t="s">
        <v>20</v>
      </c>
      <c r="F15" s="26">
        <v>20</v>
      </c>
      <c r="G15" s="26"/>
      <c r="H15" s="26"/>
      <c r="I15" s="34"/>
      <c r="J15" s="35">
        <f t="shared" si="0"/>
        <v>20</v>
      </c>
      <c r="K15" s="27">
        <v>4</v>
      </c>
      <c r="M15" s="15"/>
      <c r="N15" s="15"/>
    </row>
    <row r="16" spans="1:14" ht="12.75">
      <c r="A16" s="20">
        <v>8</v>
      </c>
      <c r="B16" s="7" t="s">
        <v>46</v>
      </c>
      <c r="C16" s="8" t="s">
        <v>47</v>
      </c>
      <c r="D16" s="2" t="s">
        <v>23</v>
      </c>
      <c r="E16" s="2" t="s">
        <v>24</v>
      </c>
      <c r="F16" s="26"/>
      <c r="G16" s="26">
        <v>20</v>
      </c>
      <c r="H16" s="26"/>
      <c r="I16" s="34"/>
      <c r="J16" s="35">
        <f t="shared" si="0"/>
        <v>20</v>
      </c>
      <c r="K16" s="27">
        <v>5</v>
      </c>
      <c r="M16" s="15"/>
      <c r="N16" s="15"/>
    </row>
    <row r="17" spans="1:12" s="16" customFormat="1" ht="12.75">
      <c r="A17" s="25">
        <v>17</v>
      </c>
      <c r="B17" s="7" t="s">
        <v>77</v>
      </c>
      <c r="C17" s="7" t="s">
        <v>22</v>
      </c>
      <c r="D17" s="2" t="s">
        <v>23</v>
      </c>
      <c r="E17" s="2" t="s">
        <v>15</v>
      </c>
      <c r="F17" s="8"/>
      <c r="G17" s="8"/>
      <c r="H17" s="2">
        <v>17</v>
      </c>
      <c r="I17" s="34"/>
      <c r="J17" s="35">
        <f t="shared" si="0"/>
        <v>17</v>
      </c>
      <c r="K17" s="2">
        <v>6</v>
      </c>
      <c r="L17" s="15"/>
    </row>
    <row r="18" spans="1:14" ht="12.75">
      <c r="A18" s="20">
        <v>32</v>
      </c>
      <c r="B18" s="7" t="s">
        <v>27</v>
      </c>
      <c r="C18" s="7" t="s">
        <v>26</v>
      </c>
      <c r="D18" s="2" t="s">
        <v>23</v>
      </c>
      <c r="E18" s="2" t="s">
        <v>20</v>
      </c>
      <c r="F18" s="26">
        <v>13</v>
      </c>
      <c r="G18" s="26"/>
      <c r="H18" s="26"/>
      <c r="I18" s="34"/>
      <c r="J18" s="35">
        <f t="shared" si="0"/>
        <v>13</v>
      </c>
      <c r="K18" s="2">
        <v>7</v>
      </c>
      <c r="M18" s="15"/>
      <c r="N18" s="15"/>
    </row>
    <row r="19" spans="1:14" ht="12.75">
      <c r="A19" s="25">
        <v>5</v>
      </c>
      <c r="B19" s="7" t="s">
        <v>45</v>
      </c>
      <c r="C19" s="8" t="s">
        <v>19</v>
      </c>
      <c r="D19" s="2" t="s">
        <v>23</v>
      </c>
      <c r="E19" s="2" t="s">
        <v>24</v>
      </c>
      <c r="F19" s="26"/>
      <c r="G19" s="26">
        <v>13</v>
      </c>
      <c r="H19" s="26"/>
      <c r="I19" s="34"/>
      <c r="J19" s="35">
        <f t="shared" si="0"/>
        <v>13</v>
      </c>
      <c r="K19" s="27">
        <v>8</v>
      </c>
      <c r="L19" s="17"/>
      <c r="M19" s="15"/>
      <c r="N19" s="15"/>
    </row>
    <row r="20" spans="1:14" ht="12.75">
      <c r="A20" s="20">
        <v>37</v>
      </c>
      <c r="B20" s="7" t="s">
        <v>25</v>
      </c>
      <c r="C20" s="8" t="s">
        <v>26</v>
      </c>
      <c r="D20" s="2" t="s">
        <v>23</v>
      </c>
      <c r="E20" s="2" t="s">
        <v>20</v>
      </c>
      <c r="F20" s="26">
        <v>11</v>
      </c>
      <c r="G20" s="26"/>
      <c r="H20" s="26"/>
      <c r="I20" s="34"/>
      <c r="J20" s="35">
        <f t="shared" si="0"/>
        <v>11</v>
      </c>
      <c r="K20" s="26">
        <v>9</v>
      </c>
      <c r="M20" s="15"/>
      <c r="N20" s="15"/>
    </row>
    <row r="21" spans="1:14" ht="12.75">
      <c r="A21" s="25">
        <v>20</v>
      </c>
      <c r="B21" s="7" t="s">
        <v>34</v>
      </c>
      <c r="C21" s="8" t="s">
        <v>21</v>
      </c>
      <c r="D21" s="2" t="s">
        <v>23</v>
      </c>
      <c r="E21" s="2" t="s">
        <v>20</v>
      </c>
      <c r="F21" s="26">
        <v>10</v>
      </c>
      <c r="G21" s="26"/>
      <c r="H21" s="26"/>
      <c r="I21" s="34"/>
      <c r="J21" s="35">
        <f t="shared" si="0"/>
        <v>10</v>
      </c>
      <c r="K21" s="2">
        <v>10</v>
      </c>
      <c r="M21" s="15"/>
      <c r="N21" s="15"/>
    </row>
    <row r="22" spans="1:11" s="16" customFormat="1" ht="12.75">
      <c r="A22" s="25">
        <v>30</v>
      </c>
      <c r="B22" s="7" t="s">
        <v>33</v>
      </c>
      <c r="C22" s="8" t="s">
        <v>21</v>
      </c>
      <c r="D22" s="2" t="s">
        <v>23</v>
      </c>
      <c r="E22" s="2" t="s">
        <v>35</v>
      </c>
      <c r="F22" s="26">
        <v>9</v>
      </c>
      <c r="G22" s="26"/>
      <c r="H22" s="26"/>
      <c r="I22" s="34"/>
      <c r="J22" s="35">
        <f t="shared" si="0"/>
        <v>9</v>
      </c>
      <c r="K22" s="26">
        <v>11</v>
      </c>
    </row>
    <row r="23" spans="1:11" ht="12.75">
      <c r="A23" s="25">
        <v>11</v>
      </c>
      <c r="B23" s="7" t="s">
        <v>28</v>
      </c>
      <c r="C23" s="8" t="s">
        <v>21</v>
      </c>
      <c r="D23" s="2" t="s">
        <v>23</v>
      </c>
      <c r="E23" s="2" t="s">
        <v>20</v>
      </c>
      <c r="F23" s="26">
        <v>0</v>
      </c>
      <c r="G23" s="26">
        <v>0</v>
      </c>
      <c r="H23" s="26"/>
      <c r="I23" s="34"/>
      <c r="J23" s="35">
        <f t="shared" si="0"/>
        <v>0</v>
      </c>
      <c r="K23" s="27">
        <v>12</v>
      </c>
    </row>
  </sheetData>
  <sheetProtection/>
  <autoFilter ref="A11:K11"/>
  <printOptions/>
  <pageMargins left="0.2" right="0.1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Okhotnikov</dc:creator>
  <cp:keywords/>
  <dc:description/>
  <cp:lastModifiedBy>Александр</cp:lastModifiedBy>
  <cp:lastPrinted>2011-02-19T10:05:54Z</cp:lastPrinted>
  <dcterms:created xsi:type="dcterms:W3CDTF">2007-09-14T09:02:06Z</dcterms:created>
  <dcterms:modified xsi:type="dcterms:W3CDTF">2011-02-21T13:32:20Z</dcterms:modified>
  <cp:category/>
  <cp:version/>
  <cp:contentType/>
  <cp:contentStatus/>
  <cp:revision>1</cp:revision>
</cp:coreProperties>
</file>