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УЧАСТНИКИ" sheetId="1" r:id="rId1"/>
    <sheet name="передний" sheetId="2" r:id="rId2"/>
    <sheet name="задний" sheetId="3" r:id="rId3"/>
    <sheet name="полный" sheetId="4" r:id="rId4"/>
    <sheet name="пен" sheetId="5" r:id="rId5"/>
  </sheets>
  <definedNames>
    <definedName name="_xlnm._FilterDatabase" localSheetId="2" hidden="1">'задний'!$A$6:$AD$9</definedName>
    <definedName name="_xlnm._FilterDatabase" localSheetId="1" hidden="1">'передний'!$A$5:$AD$18</definedName>
    <definedName name="_xlnm._FilterDatabase" localSheetId="3" hidden="1">'полный'!$A$5:$AD$15</definedName>
    <definedName name="_xlnm._FilterDatabase" localSheetId="0" hidden="1">'УЧАСТНИКИ'!$A$5:$AC$32</definedName>
    <definedName name="_xlnm.Print_Area" localSheetId="2">'задний'!$B$1:$AD$9</definedName>
    <definedName name="_xlnm.Print_Area" localSheetId="1">'передний'!$B$1:$AD$22</definedName>
    <definedName name="_xlnm.Print_Area" localSheetId="3">'полный'!$A$1:$AE$15</definedName>
  </definedNames>
  <calcPr fullCalcOnLoad="1"/>
</workbook>
</file>

<file path=xl/sharedStrings.xml><?xml version="1.0" encoding="utf-8"?>
<sst xmlns="http://schemas.openxmlformats.org/spreadsheetml/2006/main" count="428" uniqueCount="137">
  <si>
    <t>Холмы России 2007</t>
  </si>
  <si>
    <t>Стартовый номер</t>
  </si>
  <si>
    <t>Пилот 1</t>
  </si>
  <si>
    <t>Пилот 2</t>
  </si>
  <si>
    <t>Автомобиль</t>
  </si>
  <si>
    <t>Привод</t>
  </si>
  <si>
    <t>Город</t>
  </si>
  <si>
    <t>Смена штурмана</t>
  </si>
  <si>
    <t>УАЗ 31512</t>
  </si>
  <si>
    <t>Ульяновск</t>
  </si>
  <si>
    <t>п</t>
  </si>
  <si>
    <t>Тольятти</t>
  </si>
  <si>
    <t>ВАЗ 2101</t>
  </si>
  <si>
    <t>з</t>
  </si>
  <si>
    <t>Хрестин Дмитрий</t>
  </si>
  <si>
    <t>Мерщиков Константин</t>
  </si>
  <si>
    <t>пол</t>
  </si>
  <si>
    <t>Самара</t>
  </si>
  <si>
    <t>Батенко Андрей</t>
  </si>
  <si>
    <t>Мендель Владимир</t>
  </si>
  <si>
    <t>ВАЗ 21093</t>
  </si>
  <si>
    <t>ВАЗ 21099</t>
  </si>
  <si>
    <t>Сергиенко Станислав</t>
  </si>
  <si>
    <t>Семочкин Александр</t>
  </si>
  <si>
    <t>Павлов Игорь</t>
  </si>
  <si>
    <t>Чебоксары</t>
  </si>
  <si>
    <t>Переверзев Дмитрий</t>
  </si>
  <si>
    <t>ВАЗ 2108</t>
  </si>
  <si>
    <t>КОМАНДА</t>
  </si>
  <si>
    <t>Барковский Николай</t>
  </si>
  <si>
    <t>Барковский Алексей</t>
  </si>
  <si>
    <t>Любимов Александр</t>
  </si>
  <si>
    <t>Сандыбаев Виктор</t>
  </si>
  <si>
    <t>ВАЗ 21213</t>
  </si>
  <si>
    <t>Переверзев Сергей</t>
  </si>
  <si>
    <t>Сандыбаев Сергей</t>
  </si>
  <si>
    <t>Трофимов Максим</t>
  </si>
  <si>
    <t>Самарин Алексей</t>
  </si>
  <si>
    <t>Суворов Вячеслав</t>
  </si>
  <si>
    <t>Горбунов Эдуард</t>
  </si>
  <si>
    <t>Неправильное прохождение контрольной зоны</t>
  </si>
  <si>
    <t>24 ноября 2007 г</t>
  </si>
  <si>
    <t xml:space="preserve"> 6 этап</t>
  </si>
  <si>
    <t>Этап "СпортПарк"</t>
  </si>
  <si>
    <t>Санин Дмитрий</t>
  </si>
  <si>
    <t>ВАЗ 21083</t>
  </si>
  <si>
    <t>Корнилов Михаил</t>
  </si>
  <si>
    <t>Въезд в Зону Сервиса ранее 30 секунд = 1 минут</t>
  </si>
  <si>
    <t>Старт СУ-1 фактическое</t>
  </si>
  <si>
    <t>Финиш СУ-1 фактическое</t>
  </si>
  <si>
    <t>Старт СУ-2 фактическое</t>
  </si>
  <si>
    <t>Финиш СУ-2 фактическое</t>
  </si>
  <si>
    <t>Старт СУ-3 фактическое</t>
  </si>
  <si>
    <t>Финиш СУ-3 фактическое</t>
  </si>
  <si>
    <t>Старт СУ-4 фактическое</t>
  </si>
  <si>
    <t>Финиш СУ-4 фактическое</t>
  </si>
  <si>
    <t>Время СУ-1</t>
  </si>
  <si>
    <t>Время СУ-2</t>
  </si>
  <si>
    <t>Время СУ-3</t>
  </si>
  <si>
    <t>Время СУ-4</t>
  </si>
  <si>
    <t>Неправильное прохождение контрольной зоны =                10 минут,20 минут, 30 минут</t>
  </si>
  <si>
    <t>Отсутствие ближего света на старте ССУ =   1 мин</t>
  </si>
  <si>
    <t>Чистое время Без Пенализации</t>
  </si>
  <si>
    <t>Итоговое ВРЕМЯ ДЕНЬ 3-х лучших кургов с учетом пенализации</t>
  </si>
  <si>
    <t>ИТОГО МЕСТО</t>
  </si>
  <si>
    <t>Непрохождение трассы К=0.5  =                      3 мин 40 сек</t>
  </si>
  <si>
    <t>Отсутствие ближего света на старте СУ</t>
  </si>
  <si>
    <t>1 минута</t>
  </si>
  <si>
    <t>Въезд в Зону Сервиса ранее 30 секунд</t>
  </si>
  <si>
    <t>10 минут</t>
  </si>
  <si>
    <t>Сбитое ограждение</t>
  </si>
  <si>
    <t>10 секунд</t>
  </si>
  <si>
    <t>Заправка в не установленном месте К=1.0</t>
  </si>
  <si>
    <t>7 минут 20 сек</t>
  </si>
  <si>
    <t>Нарушение</t>
  </si>
  <si>
    <t>Пенализация</t>
  </si>
  <si>
    <t>Сбитое ограждение = 30 секунд</t>
  </si>
  <si>
    <t xml:space="preserve">Заправка вне зоны сервиса =  Дисквалификация </t>
  </si>
  <si>
    <t>Кузнецов Вадим</t>
  </si>
  <si>
    <t>Пузанов Иван</t>
  </si>
  <si>
    <t>Рыбин Дмитрий</t>
  </si>
  <si>
    <t>ВАЗ 2106</t>
  </si>
  <si>
    <t>Гумкров Марсель</t>
  </si>
  <si>
    <t>Дадукова Оксана</t>
  </si>
  <si>
    <t>Субару</t>
  </si>
  <si>
    <t>ФВ Годьф</t>
  </si>
  <si>
    <t>Переверзев Сергейй</t>
  </si>
  <si>
    <t>Ибрагимов Фалит</t>
  </si>
  <si>
    <t>Казань</t>
  </si>
  <si>
    <t>Орлов Владимир</t>
  </si>
  <si>
    <t>Мурзаев Евгений</t>
  </si>
  <si>
    <t>ВАЗ 2109</t>
  </si>
  <si>
    <t>Горбачевский Евгений</t>
  </si>
  <si>
    <t>Брагин Дмитрий</t>
  </si>
  <si>
    <t>Трубин Денис</t>
  </si>
  <si>
    <t>ВАЗ 2112</t>
  </si>
  <si>
    <t>Конюхов Олег</t>
  </si>
  <si>
    <t>Андронов Юрий</t>
  </si>
  <si>
    <t>Абрамов Андрей</t>
  </si>
  <si>
    <t>Паяшев Юрий</t>
  </si>
  <si>
    <t>Ямщиков Антон</t>
  </si>
  <si>
    <t>Дашкевич Сергей</t>
  </si>
  <si>
    <t>Воронцов Александр</t>
  </si>
  <si>
    <t>Малеев Михаил</t>
  </si>
  <si>
    <t>Забродин Сергей</t>
  </si>
  <si>
    <t>Семенов Дмитрий</t>
  </si>
  <si>
    <t>Потманцев Владимир</t>
  </si>
  <si>
    <t>Данилин Владислав</t>
  </si>
  <si>
    <t>Титлов Владимир</t>
  </si>
  <si>
    <t>Жиляков Денис</t>
  </si>
  <si>
    <t>Данилин Максим</t>
  </si>
  <si>
    <t>Прохоров Алеасадр</t>
  </si>
  <si>
    <t>Прохоров Игорь</t>
  </si>
  <si>
    <t>Андреев Артем</t>
  </si>
  <si>
    <t>Харлов Вадим</t>
  </si>
  <si>
    <t xml:space="preserve">Дудин </t>
  </si>
  <si>
    <t>НОМЕР БОРТ ЭКИПАЖА</t>
  </si>
  <si>
    <t>СТАРТ порядковый</t>
  </si>
  <si>
    <t>ЗАДНИЙ ПРИВОД</t>
  </si>
  <si>
    <t>ПОЛНЫЙ ПРИВОД 4х4</t>
  </si>
  <si>
    <t>ФВ ГоЛьф</t>
  </si>
  <si>
    <t>Гумеров Марсель</t>
  </si>
  <si>
    <t>Прохоров Александр</t>
  </si>
  <si>
    <t xml:space="preserve">ПЕРЕДНИЙ ПРИВОД  </t>
  </si>
  <si>
    <t xml:space="preserve"> СУ-4 финиш гонки</t>
  </si>
  <si>
    <t>Фин</t>
  </si>
  <si>
    <t>Финиш</t>
  </si>
  <si>
    <t>без пен</t>
  </si>
  <si>
    <t>ВНЕ ЗАЧЕТА!</t>
  </si>
  <si>
    <t>пенал</t>
  </si>
  <si>
    <t>Абдуллин Марат</t>
  </si>
  <si>
    <t>Абдуллин Тимур</t>
  </si>
  <si>
    <t>Не прохождение трассы К=0.5 (В ТОМ ЧИСЛЕ И НЕ ПРОХОЖДЕНИЕ СУ ИЛИ ВЫЛЕТ)</t>
  </si>
  <si>
    <t xml:space="preserve">5 мин </t>
  </si>
  <si>
    <t>РЕЗУЛЬТАТЫ</t>
  </si>
  <si>
    <t xml:space="preserve">Непрохождение трассы                     </t>
  </si>
  <si>
    <t xml:space="preserve">результаты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</si>
</sst>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h:mm:ss;@"/>
    <numFmt numFmtId="166" formatCode="mm:ss.0;@"/>
    <numFmt numFmtId="167" formatCode="[h]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8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2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21" fontId="0" fillId="4" borderId="1" xfId="0" applyNumberFormat="1" applyFill="1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wrapText="1" indent="1"/>
    </xf>
    <xf numFmtId="21" fontId="0" fillId="0" borderId="1" xfId="0" applyNumberFormat="1" applyFill="1" applyBorder="1" applyAlignment="1">
      <alignment horizontal="left" inden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21" fontId="0" fillId="5" borderId="1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21" fontId="0" fillId="6" borderId="1" xfId="0" applyNumberForma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21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4" borderId="0" xfId="0" applyNumberFormat="1" applyFill="1" applyBorder="1" applyAlignment="1">
      <alignment horizontal="center"/>
    </xf>
    <xf numFmtId="21" fontId="0" fillId="5" borderId="0" xfId="0" applyNumberFormat="1" applyFill="1" applyBorder="1" applyAlignment="1">
      <alignment horizontal="center"/>
    </xf>
    <xf numFmtId="21" fontId="0" fillId="6" borderId="0" xfId="0" applyNumberFormat="1" applyFill="1" applyBorder="1" applyAlignment="1">
      <alignment horizontal="center"/>
    </xf>
    <xf numFmtId="21" fontId="0" fillId="7" borderId="0" xfId="0" applyNumberForma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21" fontId="0" fillId="2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left" indent="1"/>
    </xf>
    <xf numFmtId="21" fontId="0" fillId="0" borderId="0" xfId="0" applyNumberFormat="1" applyFill="1" applyBorder="1" applyAlignment="1">
      <alignment horizontal="center"/>
    </xf>
    <xf numFmtId="21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1" fontId="11" fillId="4" borderId="1" xfId="0" applyNumberFormat="1" applyFont="1" applyFill="1" applyBorder="1" applyAlignment="1">
      <alignment horizontal="center"/>
    </xf>
    <xf numFmtId="21" fontId="1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21" fontId="10" fillId="8" borderId="1" xfId="0" applyNumberFormat="1" applyFont="1" applyFill="1" applyBorder="1" applyAlignment="1">
      <alignment horizontal="center"/>
    </xf>
    <xf numFmtId="21" fontId="11" fillId="8" borderId="1" xfId="0" applyNumberFormat="1" applyFont="1" applyFill="1" applyBorder="1" applyAlignment="1">
      <alignment horizontal="center"/>
    </xf>
    <xf numFmtId="21" fontId="3" fillId="9" borderId="1" xfId="0" applyNumberFormat="1" applyFont="1" applyFill="1" applyBorder="1" applyAlignment="1">
      <alignment horizontal="center"/>
    </xf>
    <xf numFmtId="21" fontId="10" fillId="9" borderId="1" xfId="0" applyNumberFormat="1" applyFont="1" applyFill="1" applyBorder="1" applyAlignment="1">
      <alignment horizontal="center"/>
    </xf>
    <xf numFmtId="21" fontId="11" fillId="5" borderId="1" xfId="0" applyNumberFormat="1" applyFont="1" applyFill="1" applyBorder="1" applyAlignment="1">
      <alignment horizontal="center"/>
    </xf>
    <xf numFmtId="21" fontId="11" fillId="10" borderId="1" xfId="0" applyNumberFormat="1" applyFont="1" applyFill="1" applyBorder="1" applyAlignment="1">
      <alignment horizontal="center"/>
    </xf>
    <xf numFmtId="21" fontId="10" fillId="6" borderId="1" xfId="0" applyNumberFormat="1" applyFont="1" applyFill="1" applyBorder="1" applyAlignment="1">
      <alignment horizontal="center"/>
    </xf>
    <xf numFmtId="21" fontId="11" fillId="6" borderId="1" xfId="0" applyNumberFormat="1" applyFont="1" applyFill="1" applyBorder="1" applyAlignment="1">
      <alignment horizontal="center"/>
    </xf>
    <xf numFmtId="21" fontId="10" fillId="7" borderId="1" xfId="0" applyNumberFormat="1" applyFont="1" applyFill="1" applyBorder="1" applyAlignment="1">
      <alignment horizontal="center"/>
    </xf>
    <xf numFmtId="21" fontId="11" fillId="7" borderId="1" xfId="0" applyNumberFormat="1" applyFont="1" applyFill="1" applyBorder="1" applyAlignment="1">
      <alignment horizontal="center"/>
    </xf>
    <xf numFmtId="21" fontId="11" fillId="9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21" fontId="0" fillId="9" borderId="1" xfId="0" applyNumberForma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1" fontId="8" fillId="0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21" fontId="8" fillId="3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21" fontId="11" fillId="3" borderId="1" xfId="0" applyNumberFormat="1" applyFont="1" applyFill="1" applyBorder="1" applyAlignment="1">
      <alignment horizontal="center"/>
    </xf>
    <xf numFmtId="21" fontId="13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E25" sqref="E25"/>
    </sheetView>
  </sheetViews>
  <sheetFormatPr defaultColWidth="9.00390625" defaultRowHeight="12.75"/>
  <cols>
    <col min="1" max="1" width="8.875" style="2" customWidth="1"/>
    <col min="2" max="3" width="20.625" style="0" bestFit="1" customWidth="1"/>
    <col min="4" max="4" width="17.375" style="0" customWidth="1"/>
    <col min="5" max="5" width="10.125" style="2" bestFit="1" customWidth="1"/>
    <col min="6" max="6" width="10.75390625" style="2" customWidth="1"/>
    <col min="7" max="7" width="10.25390625" style="2" bestFit="1" customWidth="1"/>
    <col min="8" max="9" width="13.625" style="4" bestFit="1" customWidth="1"/>
    <col min="10" max="10" width="11.625" style="4" bestFit="1" customWidth="1"/>
    <col min="11" max="12" width="13.625" style="4" bestFit="1" customWidth="1"/>
    <col min="13" max="13" width="11.625" style="4" bestFit="1" customWidth="1"/>
    <col min="14" max="15" width="13.625" style="4" bestFit="1" customWidth="1"/>
    <col min="16" max="16" width="11.625" style="4" bestFit="1" customWidth="1"/>
    <col min="17" max="18" width="13.625" style="4" bestFit="1" customWidth="1"/>
    <col min="19" max="19" width="11.625" style="4" bestFit="1" customWidth="1"/>
    <col min="20" max="20" width="12.125" style="2" customWidth="1"/>
    <col min="21" max="21" width="11.00390625" style="2" customWidth="1"/>
    <col min="22" max="22" width="16.625" style="2" customWidth="1"/>
    <col min="23" max="23" width="13.125" style="2" customWidth="1"/>
    <col min="24" max="24" width="14.375" style="5" hidden="1" customWidth="1"/>
    <col min="25" max="26" width="14.375" style="4" customWidth="1"/>
    <col min="27" max="28" width="14.375" style="3" customWidth="1"/>
    <col min="29" max="29" width="14.375" style="29" customWidth="1"/>
  </cols>
  <sheetData>
    <row r="1" ht="12.75">
      <c r="A1" s="1" t="s">
        <v>0</v>
      </c>
    </row>
    <row r="2" spans="1:29" s="31" customFormat="1" ht="18" customHeight="1">
      <c r="A2" s="69" t="s">
        <v>41</v>
      </c>
      <c r="D2" s="38" t="s">
        <v>42</v>
      </c>
      <c r="E2" s="37"/>
      <c r="T2" s="32"/>
      <c r="U2" s="32"/>
      <c r="V2" s="32"/>
      <c r="W2" s="32"/>
      <c r="X2" s="35"/>
      <c r="Y2" s="33"/>
      <c r="Z2" s="33"/>
      <c r="AA2" s="34"/>
      <c r="AB2" s="34"/>
      <c r="AC2" s="36"/>
    </row>
    <row r="3" spans="1:29" s="31" customFormat="1" ht="20.25" customHeight="1">
      <c r="A3" s="30"/>
      <c r="D3" s="37" t="s">
        <v>43</v>
      </c>
      <c r="E3" s="37"/>
      <c r="T3" s="32"/>
      <c r="U3" s="32"/>
      <c r="V3" s="32"/>
      <c r="W3" s="32"/>
      <c r="X3" s="35"/>
      <c r="Y3" s="33"/>
      <c r="Z3" s="33"/>
      <c r="AA3" s="34"/>
      <c r="AB3" s="34"/>
      <c r="AC3" s="36"/>
    </row>
    <row r="4" spans="1:29" s="31" customFormat="1" ht="15.75" customHeight="1">
      <c r="A4" s="30"/>
      <c r="D4" s="38"/>
      <c r="E4" s="37"/>
      <c r="T4" s="32"/>
      <c r="U4" s="32"/>
      <c r="V4" s="32"/>
      <c r="W4" s="32"/>
      <c r="X4" s="35"/>
      <c r="Y4" s="33"/>
      <c r="Z4" s="33"/>
      <c r="AA4" s="34"/>
      <c r="AB4" s="34"/>
      <c r="AC4" s="36"/>
    </row>
    <row r="5" spans="1:29" s="9" customFormat="1" ht="76.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28</v>
      </c>
      <c r="H5" s="21" t="s">
        <v>48</v>
      </c>
      <c r="I5" s="21" t="s">
        <v>49</v>
      </c>
      <c r="J5" s="21" t="s">
        <v>56</v>
      </c>
      <c r="K5" s="40" t="s">
        <v>50</v>
      </c>
      <c r="L5" s="40" t="s">
        <v>51</v>
      </c>
      <c r="M5" s="40" t="s">
        <v>57</v>
      </c>
      <c r="N5" s="42" t="s">
        <v>52</v>
      </c>
      <c r="O5" s="42" t="s">
        <v>53</v>
      </c>
      <c r="P5" s="42" t="s">
        <v>58</v>
      </c>
      <c r="Q5" s="44" t="s">
        <v>54</v>
      </c>
      <c r="R5" s="44" t="s">
        <v>55</v>
      </c>
      <c r="S5" s="44" t="s">
        <v>59</v>
      </c>
      <c r="T5" s="10" t="s">
        <v>61</v>
      </c>
      <c r="U5" s="8" t="s">
        <v>47</v>
      </c>
      <c r="V5" s="10" t="s">
        <v>60</v>
      </c>
      <c r="W5" s="10" t="s">
        <v>76</v>
      </c>
      <c r="X5" s="25" t="s">
        <v>7</v>
      </c>
      <c r="Y5" s="10" t="s">
        <v>65</v>
      </c>
      <c r="Z5" s="10" t="s">
        <v>77</v>
      </c>
      <c r="AA5" s="7" t="s">
        <v>62</v>
      </c>
      <c r="AB5" s="11" t="s">
        <v>63</v>
      </c>
      <c r="AC5" s="27" t="s">
        <v>64</v>
      </c>
    </row>
    <row r="6" spans="1:29" ht="15.75">
      <c r="A6" s="68">
        <v>1</v>
      </c>
      <c r="B6" s="13" t="s">
        <v>29</v>
      </c>
      <c r="C6" s="14" t="s">
        <v>30</v>
      </c>
      <c r="D6" s="14" t="s">
        <v>21</v>
      </c>
      <c r="E6" s="15" t="s">
        <v>10</v>
      </c>
      <c r="F6" s="15" t="s">
        <v>9</v>
      </c>
      <c r="G6" s="15"/>
      <c r="H6" s="22"/>
      <c r="I6" s="22"/>
      <c r="J6" s="22"/>
      <c r="K6" s="41"/>
      <c r="L6" s="41"/>
      <c r="M6" s="41"/>
      <c r="N6" s="43"/>
      <c r="O6" s="43"/>
      <c r="P6" s="43"/>
      <c r="Q6" s="45"/>
      <c r="R6" s="45"/>
      <c r="S6" s="45"/>
      <c r="T6" s="19"/>
      <c r="U6" s="19"/>
      <c r="V6" s="19"/>
      <c r="W6" s="23"/>
      <c r="X6" s="26"/>
      <c r="Y6" s="16"/>
      <c r="Z6" s="16"/>
      <c r="AA6" s="17"/>
      <c r="AB6" s="18"/>
      <c r="AC6" s="28"/>
    </row>
    <row r="7" spans="1:29" ht="15.75">
      <c r="A7" s="68">
        <v>2</v>
      </c>
      <c r="B7" s="13" t="s">
        <v>78</v>
      </c>
      <c r="C7" s="14" t="s">
        <v>79</v>
      </c>
      <c r="D7" s="14" t="s">
        <v>12</v>
      </c>
      <c r="E7" s="15" t="s">
        <v>13</v>
      </c>
      <c r="F7" s="15" t="s">
        <v>9</v>
      </c>
      <c r="G7" s="15"/>
      <c r="H7" s="22"/>
      <c r="I7" s="22"/>
      <c r="J7" s="22"/>
      <c r="K7" s="41"/>
      <c r="L7" s="41"/>
      <c r="M7" s="41"/>
      <c r="N7" s="43"/>
      <c r="O7" s="43"/>
      <c r="P7" s="43"/>
      <c r="Q7" s="45"/>
      <c r="R7" s="45"/>
      <c r="S7" s="45"/>
      <c r="T7" s="19"/>
      <c r="U7" s="19"/>
      <c r="V7" s="19"/>
      <c r="W7" s="23"/>
      <c r="X7" s="26"/>
      <c r="Y7" s="16"/>
      <c r="Z7" s="16"/>
      <c r="AA7" s="17"/>
      <c r="AB7" s="18"/>
      <c r="AC7" s="28"/>
    </row>
    <row r="8" spans="1:29" ht="15.75">
      <c r="A8" s="68">
        <v>3</v>
      </c>
      <c r="B8" s="13" t="s">
        <v>22</v>
      </c>
      <c r="C8" s="14" t="s">
        <v>80</v>
      </c>
      <c r="D8" s="14" t="s">
        <v>81</v>
      </c>
      <c r="E8" s="15" t="s">
        <v>13</v>
      </c>
      <c r="F8" s="15" t="s">
        <v>9</v>
      </c>
      <c r="G8" s="15"/>
      <c r="H8" s="22"/>
      <c r="I8" s="22"/>
      <c r="J8" s="22"/>
      <c r="K8" s="41"/>
      <c r="L8" s="41"/>
      <c r="M8" s="41"/>
      <c r="N8" s="43"/>
      <c r="O8" s="43"/>
      <c r="P8" s="43"/>
      <c r="Q8" s="45"/>
      <c r="R8" s="45"/>
      <c r="S8" s="45"/>
      <c r="T8" s="19"/>
      <c r="U8" s="19"/>
      <c r="V8" s="19"/>
      <c r="W8" s="23"/>
      <c r="X8" s="26"/>
      <c r="Y8" s="16"/>
      <c r="Z8" s="16"/>
      <c r="AA8" s="17"/>
      <c r="AB8" s="18"/>
      <c r="AC8" s="28"/>
    </row>
    <row r="9" spans="1:29" ht="15.75">
      <c r="A9" s="68">
        <v>4</v>
      </c>
      <c r="B9" s="13" t="s">
        <v>82</v>
      </c>
      <c r="C9" s="14" t="s">
        <v>83</v>
      </c>
      <c r="D9" s="14" t="s">
        <v>27</v>
      </c>
      <c r="E9" s="15" t="s">
        <v>10</v>
      </c>
      <c r="F9" s="15" t="s">
        <v>88</v>
      </c>
      <c r="G9" s="15"/>
      <c r="H9" s="22"/>
      <c r="I9" s="22"/>
      <c r="J9" s="22"/>
      <c r="K9" s="41"/>
      <c r="L9" s="41"/>
      <c r="M9" s="41"/>
      <c r="N9" s="43"/>
      <c r="O9" s="43"/>
      <c r="P9" s="43"/>
      <c r="Q9" s="45"/>
      <c r="R9" s="45"/>
      <c r="S9" s="45"/>
      <c r="T9" s="19"/>
      <c r="U9" s="19"/>
      <c r="V9" s="19"/>
      <c r="W9" s="23"/>
      <c r="X9" s="26"/>
      <c r="Y9" s="16"/>
      <c r="Z9" s="16"/>
      <c r="AA9" s="17"/>
      <c r="AB9" s="18"/>
      <c r="AC9" s="28"/>
    </row>
    <row r="10" spans="1:29" ht="15.75">
      <c r="A10" s="68">
        <v>5</v>
      </c>
      <c r="B10" s="13" t="s">
        <v>14</v>
      </c>
      <c r="C10" s="14" t="s">
        <v>15</v>
      </c>
      <c r="D10" s="14" t="s">
        <v>84</v>
      </c>
      <c r="E10" s="15" t="s">
        <v>16</v>
      </c>
      <c r="F10" s="15" t="s">
        <v>17</v>
      </c>
      <c r="G10" s="15"/>
      <c r="H10" s="22"/>
      <c r="I10" s="22"/>
      <c r="J10" s="22"/>
      <c r="K10" s="41"/>
      <c r="L10" s="41"/>
      <c r="M10" s="41"/>
      <c r="N10" s="43"/>
      <c r="O10" s="43"/>
      <c r="P10" s="43"/>
      <c r="Q10" s="45"/>
      <c r="R10" s="45"/>
      <c r="S10" s="45"/>
      <c r="T10" s="19"/>
      <c r="U10" s="19"/>
      <c r="V10" s="19"/>
      <c r="W10" s="23"/>
      <c r="X10" s="26"/>
      <c r="Y10" s="16"/>
      <c r="Z10" s="16"/>
      <c r="AA10" s="17"/>
      <c r="AB10" s="18"/>
      <c r="AC10" s="28"/>
    </row>
    <row r="11" spans="1:29" ht="15.75">
      <c r="A11" s="68">
        <v>6</v>
      </c>
      <c r="B11" s="13" t="s">
        <v>130</v>
      </c>
      <c r="C11" s="13" t="s">
        <v>131</v>
      </c>
      <c r="D11" s="13" t="s">
        <v>85</v>
      </c>
      <c r="E11" s="12" t="s">
        <v>10</v>
      </c>
      <c r="F11" s="12" t="s">
        <v>88</v>
      </c>
      <c r="G11" s="15"/>
      <c r="H11" s="22"/>
      <c r="I11" s="22"/>
      <c r="J11" s="22"/>
      <c r="K11" s="41"/>
      <c r="L11" s="41"/>
      <c r="M11" s="41"/>
      <c r="N11" s="43"/>
      <c r="O11" s="43"/>
      <c r="P11" s="43"/>
      <c r="Q11" s="45"/>
      <c r="R11" s="45"/>
      <c r="S11" s="45"/>
      <c r="T11" s="19"/>
      <c r="U11" s="19"/>
      <c r="V11" s="19"/>
      <c r="W11" s="23"/>
      <c r="X11" s="26"/>
      <c r="Y11" s="16"/>
      <c r="Z11" s="16"/>
      <c r="AA11" s="17"/>
      <c r="AB11" s="18"/>
      <c r="AC11" s="28"/>
    </row>
    <row r="12" spans="1:29" ht="15.75">
      <c r="A12" s="68">
        <v>7</v>
      </c>
      <c r="B12" s="13" t="s">
        <v>26</v>
      </c>
      <c r="C12" s="14" t="s">
        <v>86</v>
      </c>
      <c r="D12" s="14" t="s">
        <v>27</v>
      </c>
      <c r="E12" s="15" t="s">
        <v>10</v>
      </c>
      <c r="F12" s="15" t="s">
        <v>9</v>
      </c>
      <c r="G12" s="15"/>
      <c r="H12" s="22"/>
      <c r="I12" s="22"/>
      <c r="J12" s="22"/>
      <c r="K12" s="41"/>
      <c r="L12" s="41"/>
      <c r="M12" s="41"/>
      <c r="N12" s="43"/>
      <c r="O12" s="43"/>
      <c r="P12" s="43"/>
      <c r="Q12" s="45"/>
      <c r="R12" s="45"/>
      <c r="S12" s="45"/>
      <c r="T12" s="19"/>
      <c r="U12" s="19"/>
      <c r="V12" s="19"/>
      <c r="W12" s="23"/>
      <c r="X12" s="26"/>
      <c r="Y12" s="16"/>
      <c r="Z12" s="16"/>
      <c r="AA12" s="17"/>
      <c r="AB12" s="18"/>
      <c r="AC12" s="28"/>
    </row>
    <row r="13" spans="1:29" ht="15.75">
      <c r="A13" s="68">
        <v>8</v>
      </c>
      <c r="B13" s="13" t="s">
        <v>87</v>
      </c>
      <c r="C13" s="14" t="s">
        <v>19</v>
      </c>
      <c r="D13" s="14" t="s">
        <v>20</v>
      </c>
      <c r="E13" s="15" t="s">
        <v>10</v>
      </c>
      <c r="F13" s="15" t="s">
        <v>9</v>
      </c>
      <c r="G13" s="15"/>
      <c r="H13" s="22"/>
      <c r="I13" s="22"/>
      <c r="J13" s="22"/>
      <c r="K13" s="41"/>
      <c r="L13" s="41"/>
      <c r="M13" s="41"/>
      <c r="N13" s="43"/>
      <c r="O13" s="43"/>
      <c r="P13" s="43"/>
      <c r="Q13" s="45"/>
      <c r="R13" s="45"/>
      <c r="S13" s="45"/>
      <c r="T13" s="19"/>
      <c r="U13" s="19"/>
      <c r="V13" s="19"/>
      <c r="W13" s="23"/>
      <c r="X13" s="26"/>
      <c r="Y13" s="16"/>
      <c r="Z13" s="16"/>
      <c r="AA13" s="17"/>
      <c r="AB13" s="18"/>
      <c r="AC13" s="28"/>
    </row>
    <row r="14" spans="1:29" ht="15.75">
      <c r="A14" s="68">
        <v>9</v>
      </c>
      <c r="B14" s="13" t="s">
        <v>89</v>
      </c>
      <c r="C14" s="14" t="s">
        <v>90</v>
      </c>
      <c r="D14" s="14" t="s">
        <v>91</v>
      </c>
      <c r="E14" s="15" t="s">
        <v>10</v>
      </c>
      <c r="F14" s="15" t="s">
        <v>9</v>
      </c>
      <c r="G14" s="15"/>
      <c r="H14" s="22"/>
      <c r="I14" s="22"/>
      <c r="J14" s="22"/>
      <c r="K14" s="41"/>
      <c r="L14" s="41"/>
      <c r="M14" s="41"/>
      <c r="N14" s="43"/>
      <c r="O14" s="43"/>
      <c r="P14" s="43"/>
      <c r="Q14" s="45"/>
      <c r="R14" s="45"/>
      <c r="S14" s="45"/>
      <c r="T14" s="19"/>
      <c r="U14" s="19"/>
      <c r="V14" s="19"/>
      <c r="W14" s="23"/>
      <c r="X14" s="26"/>
      <c r="Y14" s="16"/>
      <c r="Z14" s="16"/>
      <c r="AA14" s="17"/>
      <c r="AB14" s="18"/>
      <c r="AC14" s="28"/>
    </row>
    <row r="15" spans="1:29" ht="15.75">
      <c r="A15" s="68">
        <v>10</v>
      </c>
      <c r="B15" s="13" t="s">
        <v>46</v>
      </c>
      <c r="C15" s="14" t="s">
        <v>92</v>
      </c>
      <c r="D15" s="14" t="s">
        <v>85</v>
      </c>
      <c r="E15" s="15" t="s">
        <v>10</v>
      </c>
      <c r="F15" s="15" t="s">
        <v>9</v>
      </c>
      <c r="G15" s="15"/>
      <c r="H15" s="22"/>
      <c r="I15" s="22"/>
      <c r="J15" s="22"/>
      <c r="K15" s="41"/>
      <c r="L15" s="41"/>
      <c r="M15" s="41"/>
      <c r="N15" s="43"/>
      <c r="O15" s="43"/>
      <c r="P15" s="43"/>
      <c r="Q15" s="45"/>
      <c r="R15" s="45"/>
      <c r="S15" s="45"/>
      <c r="T15" s="19"/>
      <c r="U15" s="19"/>
      <c r="V15" s="19"/>
      <c r="W15" s="23"/>
      <c r="X15" s="26"/>
      <c r="Y15" s="16"/>
      <c r="Z15" s="16"/>
      <c r="AA15" s="17"/>
      <c r="AB15" s="18"/>
      <c r="AC15" s="28"/>
    </row>
    <row r="16" spans="1:29" ht="15.75">
      <c r="A16" s="68">
        <v>11</v>
      </c>
      <c r="B16" s="13" t="s">
        <v>93</v>
      </c>
      <c r="C16" s="14" t="s">
        <v>94</v>
      </c>
      <c r="D16" s="14" t="s">
        <v>95</v>
      </c>
      <c r="E16" s="15" t="s">
        <v>10</v>
      </c>
      <c r="F16" s="15" t="s">
        <v>11</v>
      </c>
      <c r="G16" s="15"/>
      <c r="H16" s="22"/>
      <c r="I16" s="22"/>
      <c r="J16" s="22"/>
      <c r="K16" s="41"/>
      <c r="L16" s="41"/>
      <c r="M16" s="41"/>
      <c r="N16" s="43"/>
      <c r="O16" s="43"/>
      <c r="P16" s="43"/>
      <c r="Q16" s="45"/>
      <c r="R16" s="45"/>
      <c r="S16" s="45"/>
      <c r="T16" s="19"/>
      <c r="U16" s="19"/>
      <c r="V16" s="19"/>
      <c r="W16" s="23"/>
      <c r="X16" s="26"/>
      <c r="Y16" s="16"/>
      <c r="Z16" s="16"/>
      <c r="AA16" s="17"/>
      <c r="AB16" s="18"/>
      <c r="AC16" s="28"/>
    </row>
    <row r="17" spans="1:29" ht="15.75">
      <c r="A17" s="68">
        <v>12</v>
      </c>
      <c r="B17" s="13" t="s">
        <v>96</v>
      </c>
      <c r="C17" s="14" t="s">
        <v>97</v>
      </c>
      <c r="D17" s="14" t="s">
        <v>27</v>
      </c>
      <c r="E17" s="15" t="s">
        <v>10</v>
      </c>
      <c r="F17" s="15" t="s">
        <v>25</v>
      </c>
      <c r="G17" s="15"/>
      <c r="H17" s="22"/>
      <c r="I17" s="22"/>
      <c r="J17" s="22"/>
      <c r="K17" s="41"/>
      <c r="L17" s="41"/>
      <c r="M17" s="41"/>
      <c r="N17" s="43"/>
      <c r="O17" s="43"/>
      <c r="P17" s="43"/>
      <c r="Q17" s="45"/>
      <c r="R17" s="45"/>
      <c r="S17" s="45"/>
      <c r="T17" s="19"/>
      <c r="U17" s="19"/>
      <c r="V17" s="19"/>
      <c r="W17" s="23"/>
      <c r="X17" s="26"/>
      <c r="Y17" s="16"/>
      <c r="Z17" s="16"/>
      <c r="AA17" s="17"/>
      <c r="AB17" s="18"/>
      <c r="AC17" s="28"/>
    </row>
    <row r="18" spans="1:29" ht="15.75">
      <c r="A18" s="68">
        <v>13</v>
      </c>
      <c r="B18" s="13" t="s">
        <v>98</v>
      </c>
      <c r="C18" s="13" t="s">
        <v>99</v>
      </c>
      <c r="D18" s="13" t="s">
        <v>27</v>
      </c>
      <c r="E18" s="12" t="s">
        <v>10</v>
      </c>
      <c r="F18" s="12" t="s">
        <v>11</v>
      </c>
      <c r="G18" s="15"/>
      <c r="H18" s="22"/>
      <c r="I18" s="22"/>
      <c r="J18" s="22"/>
      <c r="K18" s="41"/>
      <c r="L18" s="41"/>
      <c r="M18" s="41"/>
      <c r="N18" s="43"/>
      <c r="O18" s="43"/>
      <c r="P18" s="43"/>
      <c r="Q18" s="45"/>
      <c r="R18" s="45"/>
      <c r="S18" s="45"/>
      <c r="T18" s="19"/>
      <c r="U18" s="19"/>
      <c r="V18" s="16"/>
      <c r="W18" s="23"/>
      <c r="X18" s="26"/>
      <c r="Y18" s="16"/>
      <c r="Z18" s="16"/>
      <c r="AA18" s="17"/>
      <c r="AB18" s="18"/>
      <c r="AC18" s="28"/>
    </row>
    <row r="19" spans="1:29" ht="15.75">
      <c r="A19" s="68">
        <v>14</v>
      </c>
      <c r="B19" s="14" t="s">
        <v>18</v>
      </c>
      <c r="C19" s="14" t="s">
        <v>100</v>
      </c>
      <c r="D19" s="14" t="s">
        <v>8</v>
      </c>
      <c r="E19" s="12" t="s">
        <v>16</v>
      </c>
      <c r="F19" s="12" t="s">
        <v>9</v>
      </c>
      <c r="G19" s="15"/>
      <c r="H19" s="22"/>
      <c r="I19" s="22"/>
      <c r="J19" s="22"/>
      <c r="K19" s="41"/>
      <c r="L19" s="41"/>
      <c r="M19" s="41"/>
      <c r="N19" s="43"/>
      <c r="O19" s="43"/>
      <c r="P19" s="43"/>
      <c r="Q19" s="45"/>
      <c r="R19" s="45"/>
      <c r="S19" s="45"/>
      <c r="T19" s="19"/>
      <c r="U19" s="19"/>
      <c r="V19" s="16"/>
      <c r="W19" s="23"/>
      <c r="X19" s="26"/>
      <c r="Y19" s="16"/>
      <c r="Z19" s="16"/>
      <c r="AA19" s="17"/>
      <c r="AB19" s="18"/>
      <c r="AC19" s="28"/>
    </row>
    <row r="20" spans="1:29" ht="15.75">
      <c r="A20" s="68">
        <v>15</v>
      </c>
      <c r="B20" s="13" t="s">
        <v>101</v>
      </c>
      <c r="C20" s="13" t="s">
        <v>102</v>
      </c>
      <c r="D20" s="13" t="s">
        <v>12</v>
      </c>
      <c r="E20" s="12" t="s">
        <v>13</v>
      </c>
      <c r="F20" s="12" t="s">
        <v>9</v>
      </c>
      <c r="G20" s="15"/>
      <c r="H20" s="22"/>
      <c r="I20" s="22"/>
      <c r="J20" s="22"/>
      <c r="K20" s="41"/>
      <c r="L20" s="41"/>
      <c r="M20" s="41"/>
      <c r="N20" s="43"/>
      <c r="O20" s="43"/>
      <c r="P20" s="43"/>
      <c r="Q20" s="45"/>
      <c r="R20" s="45"/>
      <c r="S20" s="45"/>
      <c r="T20" s="19"/>
      <c r="U20" s="39"/>
      <c r="V20" s="16"/>
      <c r="W20" s="16"/>
      <c r="X20" s="26"/>
      <c r="Y20" s="16"/>
      <c r="Z20" s="16"/>
      <c r="AA20" s="17"/>
      <c r="AB20" s="18"/>
      <c r="AC20" s="28"/>
    </row>
    <row r="21" spans="1:29" ht="15.75">
      <c r="A21" s="68">
        <v>16</v>
      </c>
      <c r="B21" s="14" t="s">
        <v>31</v>
      </c>
      <c r="C21" s="13"/>
      <c r="D21" s="14" t="s">
        <v>8</v>
      </c>
      <c r="E21" s="12" t="s">
        <v>16</v>
      </c>
      <c r="F21" s="12" t="s">
        <v>9</v>
      </c>
      <c r="G21" s="15"/>
      <c r="H21" s="22"/>
      <c r="I21" s="22"/>
      <c r="J21" s="22"/>
      <c r="K21" s="41"/>
      <c r="L21" s="41"/>
      <c r="M21" s="41"/>
      <c r="N21" s="43"/>
      <c r="O21" s="43"/>
      <c r="P21" s="43"/>
      <c r="Q21" s="45"/>
      <c r="R21" s="45"/>
      <c r="S21" s="45"/>
      <c r="T21" s="19"/>
      <c r="U21" s="19"/>
      <c r="V21" s="16"/>
      <c r="W21" s="23"/>
      <c r="X21" s="26"/>
      <c r="Y21" s="16"/>
      <c r="Z21" s="16"/>
      <c r="AA21" s="17"/>
      <c r="AB21" s="18"/>
      <c r="AC21" s="28"/>
    </row>
    <row r="22" spans="1:29" ht="15.75">
      <c r="A22" s="68">
        <v>17</v>
      </c>
      <c r="B22" s="13" t="s">
        <v>103</v>
      </c>
      <c r="C22" s="13" t="s">
        <v>104</v>
      </c>
      <c r="D22" s="13" t="s">
        <v>27</v>
      </c>
      <c r="E22" s="12" t="s">
        <v>10</v>
      </c>
      <c r="F22" s="12" t="s">
        <v>17</v>
      </c>
      <c r="G22" s="15"/>
      <c r="H22" s="22"/>
      <c r="I22" s="22"/>
      <c r="J22" s="22"/>
      <c r="K22" s="41"/>
      <c r="L22" s="41"/>
      <c r="M22" s="41"/>
      <c r="N22" s="43"/>
      <c r="O22" s="43"/>
      <c r="P22" s="43"/>
      <c r="Q22" s="45"/>
      <c r="R22" s="45"/>
      <c r="S22" s="45"/>
      <c r="T22" s="16"/>
      <c r="U22" s="16"/>
      <c r="V22" s="16"/>
      <c r="W22" s="23"/>
      <c r="X22" s="26"/>
      <c r="Y22" s="16"/>
      <c r="Z22" s="16"/>
      <c r="AA22" s="17"/>
      <c r="AB22" s="18"/>
      <c r="AC22" s="28"/>
    </row>
    <row r="23" spans="1:29" ht="15.75">
      <c r="A23" s="68">
        <v>18</v>
      </c>
      <c r="B23" s="13" t="s">
        <v>24</v>
      </c>
      <c r="C23" s="14" t="s">
        <v>105</v>
      </c>
      <c r="D23" s="14" t="s">
        <v>8</v>
      </c>
      <c r="E23" s="15" t="s">
        <v>16</v>
      </c>
      <c r="F23" s="15" t="s">
        <v>25</v>
      </c>
      <c r="G23" s="15"/>
      <c r="H23" s="22"/>
      <c r="I23" s="22"/>
      <c r="J23" s="22"/>
      <c r="K23" s="41"/>
      <c r="L23" s="41"/>
      <c r="M23" s="41"/>
      <c r="N23" s="43"/>
      <c r="O23" s="43"/>
      <c r="P23" s="43"/>
      <c r="Q23" s="45"/>
      <c r="R23" s="45"/>
      <c r="S23" s="45"/>
      <c r="T23" s="19"/>
      <c r="U23" s="19"/>
      <c r="V23" s="16"/>
      <c r="W23" s="23"/>
      <c r="X23" s="26"/>
      <c r="Y23" s="16"/>
      <c r="Z23" s="16"/>
      <c r="AA23" s="17"/>
      <c r="AB23" s="18"/>
      <c r="AC23" s="28"/>
    </row>
    <row r="24" spans="1:29" ht="15.75">
      <c r="A24" s="68">
        <v>19</v>
      </c>
      <c r="B24" s="13" t="s">
        <v>39</v>
      </c>
      <c r="C24" s="14" t="s">
        <v>106</v>
      </c>
      <c r="D24" s="14" t="s">
        <v>8</v>
      </c>
      <c r="E24" s="15" t="s">
        <v>16</v>
      </c>
      <c r="F24" s="15" t="s">
        <v>9</v>
      </c>
      <c r="G24" s="15"/>
      <c r="H24" s="22"/>
      <c r="I24" s="22"/>
      <c r="J24" s="22"/>
      <c r="K24" s="41"/>
      <c r="L24" s="41"/>
      <c r="M24" s="41"/>
      <c r="N24" s="43"/>
      <c r="O24" s="43"/>
      <c r="P24" s="43"/>
      <c r="Q24" s="45"/>
      <c r="R24" s="45"/>
      <c r="S24" s="45"/>
      <c r="T24" s="19"/>
      <c r="U24" s="19"/>
      <c r="V24" s="16"/>
      <c r="W24" s="23"/>
      <c r="X24" s="26"/>
      <c r="Y24" s="16"/>
      <c r="Z24" s="16"/>
      <c r="AA24" s="17"/>
      <c r="AB24" s="18"/>
      <c r="AC24" s="28"/>
    </row>
    <row r="25" spans="1:29" ht="15.75">
      <c r="A25" s="68">
        <v>20</v>
      </c>
      <c r="B25" s="13" t="s">
        <v>107</v>
      </c>
      <c r="C25" s="13" t="s">
        <v>108</v>
      </c>
      <c r="D25" s="14" t="s">
        <v>8</v>
      </c>
      <c r="E25" s="15" t="s">
        <v>16</v>
      </c>
      <c r="F25" s="15" t="s">
        <v>9</v>
      </c>
      <c r="G25" s="15"/>
      <c r="H25" s="22"/>
      <c r="I25" s="22"/>
      <c r="J25" s="22"/>
      <c r="K25" s="41"/>
      <c r="L25" s="41"/>
      <c r="M25" s="41"/>
      <c r="N25" s="43"/>
      <c r="O25" s="43"/>
      <c r="P25" s="43"/>
      <c r="Q25" s="45"/>
      <c r="R25" s="45"/>
      <c r="S25" s="45"/>
      <c r="T25" s="19"/>
      <c r="U25" s="19"/>
      <c r="V25" s="16"/>
      <c r="W25" s="23"/>
      <c r="X25" s="26"/>
      <c r="Y25" s="16"/>
      <c r="Z25" s="16"/>
      <c r="AA25" s="17"/>
      <c r="AB25" s="18"/>
      <c r="AC25" s="28"/>
    </row>
    <row r="26" spans="1:29" ht="15.75">
      <c r="A26" s="68">
        <v>21</v>
      </c>
      <c r="B26" s="13" t="s">
        <v>35</v>
      </c>
      <c r="C26" s="13" t="s">
        <v>36</v>
      </c>
      <c r="D26" s="13" t="s">
        <v>33</v>
      </c>
      <c r="E26" s="12" t="s">
        <v>16</v>
      </c>
      <c r="F26" s="12" t="s">
        <v>25</v>
      </c>
      <c r="G26" s="15"/>
      <c r="H26" s="22"/>
      <c r="I26" s="22"/>
      <c r="J26" s="22"/>
      <c r="K26" s="41"/>
      <c r="L26" s="41"/>
      <c r="M26" s="41"/>
      <c r="N26" s="43"/>
      <c r="O26" s="43"/>
      <c r="P26" s="43"/>
      <c r="Q26" s="45"/>
      <c r="R26" s="45"/>
      <c r="S26" s="45"/>
      <c r="T26" s="19"/>
      <c r="U26" s="39"/>
      <c r="V26" s="16"/>
      <c r="W26" s="16"/>
      <c r="X26" s="26"/>
      <c r="Y26" s="16"/>
      <c r="Z26" s="16"/>
      <c r="AA26" s="17"/>
      <c r="AB26" s="18"/>
      <c r="AC26" s="28"/>
    </row>
    <row r="27" spans="1:29" ht="15.75">
      <c r="A27" s="68">
        <v>22</v>
      </c>
      <c r="B27" s="13" t="s">
        <v>109</v>
      </c>
      <c r="C27" s="13" t="s">
        <v>23</v>
      </c>
      <c r="D27" s="13" t="s">
        <v>33</v>
      </c>
      <c r="E27" s="12" t="s">
        <v>16</v>
      </c>
      <c r="F27" s="12" t="s">
        <v>9</v>
      </c>
      <c r="G27" s="15"/>
      <c r="H27" s="22"/>
      <c r="I27" s="22"/>
      <c r="J27" s="22"/>
      <c r="K27" s="41"/>
      <c r="L27" s="41"/>
      <c r="M27" s="41"/>
      <c r="N27" s="43"/>
      <c r="O27" s="43"/>
      <c r="P27" s="43"/>
      <c r="Q27" s="45"/>
      <c r="R27" s="45"/>
      <c r="S27" s="45"/>
      <c r="T27" s="19"/>
      <c r="U27" s="19"/>
      <c r="V27" s="16"/>
      <c r="W27" s="23"/>
      <c r="X27" s="26"/>
      <c r="Y27" s="16"/>
      <c r="Z27" s="16"/>
      <c r="AA27" s="17"/>
      <c r="AB27" s="18"/>
      <c r="AC27" s="28"/>
    </row>
    <row r="28" spans="1:29" ht="15.75">
      <c r="A28" s="68">
        <v>23</v>
      </c>
      <c r="B28" s="13" t="s">
        <v>44</v>
      </c>
      <c r="C28" s="13" t="s">
        <v>110</v>
      </c>
      <c r="D28" s="13" t="s">
        <v>27</v>
      </c>
      <c r="E28" s="12" t="s">
        <v>10</v>
      </c>
      <c r="F28" s="12" t="s">
        <v>9</v>
      </c>
      <c r="G28" s="15"/>
      <c r="H28" s="22"/>
      <c r="I28" s="22"/>
      <c r="J28" s="22"/>
      <c r="K28" s="41"/>
      <c r="L28" s="41"/>
      <c r="M28" s="41"/>
      <c r="N28" s="43"/>
      <c r="O28" s="43"/>
      <c r="P28" s="43"/>
      <c r="Q28" s="45"/>
      <c r="R28" s="45"/>
      <c r="S28" s="45"/>
      <c r="T28" s="19"/>
      <c r="U28" s="19"/>
      <c r="V28" s="16"/>
      <c r="W28" s="23"/>
      <c r="X28" s="26"/>
      <c r="Y28" s="16"/>
      <c r="Z28" s="16"/>
      <c r="AA28" s="17"/>
      <c r="AB28" s="18"/>
      <c r="AC28" s="28"/>
    </row>
    <row r="29" spans="1:29" ht="15.75">
      <c r="A29" s="68">
        <v>24</v>
      </c>
      <c r="B29" s="13" t="s">
        <v>111</v>
      </c>
      <c r="C29" s="13" t="s">
        <v>112</v>
      </c>
      <c r="D29" s="13" t="s">
        <v>27</v>
      </c>
      <c r="E29" s="12" t="s">
        <v>10</v>
      </c>
      <c r="F29" s="12" t="s">
        <v>11</v>
      </c>
      <c r="G29" s="15"/>
      <c r="H29" s="22"/>
      <c r="I29" s="22"/>
      <c r="J29" s="22"/>
      <c r="K29" s="41"/>
      <c r="L29" s="41"/>
      <c r="M29" s="41"/>
      <c r="N29" s="43"/>
      <c r="O29" s="43"/>
      <c r="P29" s="43"/>
      <c r="Q29" s="45"/>
      <c r="R29" s="45"/>
      <c r="S29" s="45"/>
      <c r="T29" s="19"/>
      <c r="U29" s="19"/>
      <c r="V29" s="16"/>
      <c r="W29" s="23"/>
      <c r="X29" s="26"/>
      <c r="Y29" s="16"/>
      <c r="Z29" s="16"/>
      <c r="AA29" s="17"/>
      <c r="AB29" s="18"/>
      <c r="AC29" s="28"/>
    </row>
    <row r="30" spans="1:29" ht="15.75">
      <c r="A30" s="68">
        <v>25</v>
      </c>
      <c r="B30" s="14" t="s">
        <v>32</v>
      </c>
      <c r="C30" s="14" t="s">
        <v>113</v>
      </c>
      <c r="D30" s="14" t="s">
        <v>33</v>
      </c>
      <c r="E30" s="12" t="s">
        <v>16</v>
      </c>
      <c r="F30" s="12" t="s">
        <v>25</v>
      </c>
      <c r="G30" s="15"/>
      <c r="H30" s="22"/>
      <c r="I30" s="22"/>
      <c r="J30" s="22"/>
      <c r="K30" s="41"/>
      <c r="L30" s="41"/>
      <c r="M30" s="41"/>
      <c r="N30" s="43"/>
      <c r="O30" s="43"/>
      <c r="P30" s="43"/>
      <c r="Q30" s="45"/>
      <c r="R30" s="45"/>
      <c r="S30" s="45"/>
      <c r="T30" s="19"/>
      <c r="U30" s="19"/>
      <c r="V30" s="16"/>
      <c r="W30" s="23"/>
      <c r="X30" s="26"/>
      <c r="Y30" s="16"/>
      <c r="Z30" s="16"/>
      <c r="AA30" s="17"/>
      <c r="AB30" s="18"/>
      <c r="AC30" s="28"/>
    </row>
    <row r="31" spans="1:29" ht="15.75">
      <c r="A31" s="68">
        <v>26</v>
      </c>
      <c r="B31" s="13" t="s">
        <v>37</v>
      </c>
      <c r="C31" s="14" t="s">
        <v>38</v>
      </c>
      <c r="D31" s="14" t="s">
        <v>33</v>
      </c>
      <c r="E31" s="15" t="s">
        <v>16</v>
      </c>
      <c r="F31" s="15" t="s">
        <v>25</v>
      </c>
      <c r="G31" s="15"/>
      <c r="H31" s="22"/>
      <c r="I31" s="22"/>
      <c r="J31" s="22"/>
      <c r="K31" s="41"/>
      <c r="L31" s="41"/>
      <c r="M31" s="41"/>
      <c r="N31" s="43"/>
      <c r="O31" s="43"/>
      <c r="P31" s="43"/>
      <c r="Q31" s="45"/>
      <c r="R31" s="45"/>
      <c r="S31" s="45"/>
      <c r="T31" s="19"/>
      <c r="U31" s="19"/>
      <c r="V31" s="16"/>
      <c r="W31" s="23"/>
      <c r="X31" s="26"/>
      <c r="Y31" s="16"/>
      <c r="Z31" s="16"/>
      <c r="AA31" s="17"/>
      <c r="AB31" s="18"/>
      <c r="AC31" s="28"/>
    </row>
    <row r="32" spans="1:29" ht="15.75">
      <c r="A32" s="68">
        <v>27</v>
      </c>
      <c r="B32" s="14" t="s">
        <v>114</v>
      </c>
      <c r="C32" s="14" t="s">
        <v>115</v>
      </c>
      <c r="D32" s="14" t="s">
        <v>45</v>
      </c>
      <c r="E32" s="12" t="s">
        <v>10</v>
      </c>
      <c r="F32" s="15" t="s">
        <v>9</v>
      </c>
      <c r="G32" s="15"/>
      <c r="H32" s="22"/>
      <c r="I32" s="22"/>
      <c r="J32" s="22"/>
      <c r="K32" s="41"/>
      <c r="L32" s="41"/>
      <c r="M32" s="41"/>
      <c r="N32" s="43"/>
      <c r="O32" s="43"/>
      <c r="P32" s="43"/>
      <c r="Q32" s="45"/>
      <c r="R32" s="45"/>
      <c r="S32" s="45"/>
      <c r="T32" s="16"/>
      <c r="U32" s="16"/>
      <c r="V32" s="16"/>
      <c r="W32" s="23"/>
      <c r="X32" s="26"/>
      <c r="Y32" s="16"/>
      <c r="Z32" s="16"/>
      <c r="AA32" s="17"/>
      <c r="AB32" s="18"/>
      <c r="AC32" s="28"/>
    </row>
    <row r="33" spans="1:29" ht="12.75">
      <c r="A33" s="55"/>
      <c r="B33" s="20"/>
      <c r="C33" s="20"/>
      <c r="D33" s="20"/>
      <c r="F33" s="56"/>
      <c r="G33" s="56"/>
      <c r="H33" s="57"/>
      <c r="I33" s="57"/>
      <c r="J33" s="57"/>
      <c r="K33" s="58"/>
      <c r="L33" s="58"/>
      <c r="M33" s="58"/>
      <c r="N33" s="59"/>
      <c r="O33" s="59"/>
      <c r="P33" s="59"/>
      <c r="Q33" s="60"/>
      <c r="R33" s="60"/>
      <c r="S33" s="60"/>
      <c r="T33" s="61"/>
      <c r="U33" s="61"/>
      <c r="V33" s="61"/>
      <c r="W33" s="62"/>
      <c r="X33" s="63"/>
      <c r="Y33" s="61"/>
      <c r="Z33" s="61"/>
      <c r="AA33" s="64"/>
      <c r="AB33" s="65"/>
      <c r="AC33" s="66"/>
    </row>
    <row r="34" spans="1:29" ht="12.75">
      <c r="A34" s="55"/>
      <c r="B34" s="20"/>
      <c r="C34" s="20"/>
      <c r="D34" s="20"/>
      <c r="F34" s="56"/>
      <c r="G34" s="56"/>
      <c r="H34" s="57"/>
      <c r="I34" s="57"/>
      <c r="J34" s="57"/>
      <c r="K34" s="58"/>
      <c r="L34" s="58"/>
      <c r="M34" s="58"/>
      <c r="N34" s="59"/>
      <c r="O34" s="59"/>
      <c r="P34" s="59"/>
      <c r="Q34" s="60"/>
      <c r="R34" s="60"/>
      <c r="S34" s="60"/>
      <c r="T34" s="61"/>
      <c r="U34" s="61"/>
      <c r="V34" s="61"/>
      <c r="W34" s="62"/>
      <c r="X34" s="63"/>
      <c r="Y34" s="61"/>
      <c r="Z34" s="61"/>
      <c r="AA34" s="64"/>
      <c r="AB34" s="65"/>
      <c r="AC34" s="66"/>
    </row>
    <row r="35" spans="20:21" ht="12.75">
      <c r="T35" s="24"/>
      <c r="U35" s="24"/>
    </row>
    <row r="37" spans="20:21" ht="12.75">
      <c r="T37" s="24"/>
      <c r="U37" s="24"/>
    </row>
  </sheetData>
  <autoFilter ref="A5:AC32"/>
  <printOptions/>
  <pageMargins left="0.36" right="0.22" top="1" bottom="1" header="0.5" footer="0.5"/>
  <pageSetup horizontalDpi="1200" verticalDpi="1200" orientation="landscape" paperSize="9" r:id="rId3"/>
  <legacyDrawing r:id="rId2"/>
  <oleObjects>
    <oleObject progId="" shapeId="8035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B1">
      <selection activeCell="N2" sqref="N2"/>
    </sheetView>
  </sheetViews>
  <sheetFormatPr defaultColWidth="9.00390625" defaultRowHeight="12.75"/>
  <cols>
    <col min="1" max="1" width="17.125" style="0" hidden="1" customWidth="1"/>
    <col min="2" max="2" width="9.125" style="2" customWidth="1"/>
    <col min="3" max="3" width="21.125" style="0" customWidth="1"/>
    <col min="4" max="4" width="20.75390625" style="0" customWidth="1"/>
    <col min="5" max="5" width="0.12890625" style="0" hidden="1" customWidth="1"/>
    <col min="6" max="6" width="11.00390625" style="2" hidden="1" customWidth="1"/>
    <col min="7" max="7" width="11.375" style="2" hidden="1" customWidth="1"/>
    <col min="8" max="8" width="0.12890625" style="2" hidden="1" customWidth="1"/>
    <col min="9" max="10" width="0.12890625" style="4" hidden="1" customWidth="1"/>
    <col min="11" max="11" width="11.375" style="4" customWidth="1"/>
    <col min="12" max="12" width="9.875" style="4" hidden="1" customWidth="1"/>
    <col min="13" max="13" width="16.75390625" style="4" hidden="1" customWidth="1"/>
    <col min="14" max="14" width="12.25390625" style="4" customWidth="1"/>
    <col min="15" max="15" width="31.125" style="4" hidden="1" customWidth="1"/>
    <col min="16" max="16" width="18.625" style="4" hidden="1" customWidth="1"/>
    <col min="17" max="17" width="13.375" style="4" customWidth="1"/>
    <col min="18" max="18" width="11.375" style="4" hidden="1" customWidth="1"/>
    <col min="19" max="19" width="9.375" style="4" hidden="1" customWidth="1"/>
    <col min="20" max="20" width="11.75390625" style="4" customWidth="1"/>
    <col min="21" max="21" width="12.125" style="2" hidden="1" customWidth="1"/>
    <col min="22" max="22" width="11.00390625" style="2" hidden="1" customWidth="1"/>
    <col min="23" max="23" width="16.625" style="2" hidden="1" customWidth="1"/>
    <col min="24" max="24" width="13.125" style="2" hidden="1" customWidth="1"/>
    <col min="25" max="25" width="14.375" style="5" hidden="1" customWidth="1"/>
    <col min="26" max="26" width="10.875" style="4" customWidth="1"/>
    <col min="27" max="27" width="14.375" style="4" hidden="1" customWidth="1"/>
    <col min="28" max="28" width="14.375" style="3" customWidth="1"/>
    <col min="29" max="29" width="14.375" style="3" hidden="1" customWidth="1"/>
    <col min="30" max="30" width="14.375" style="29" customWidth="1"/>
  </cols>
  <sheetData>
    <row r="1" spans="2:18" ht="26.25">
      <c r="B1" s="110" t="s">
        <v>123</v>
      </c>
      <c r="C1" s="91"/>
      <c r="K1" s="116"/>
      <c r="N1" s="117" t="s">
        <v>136</v>
      </c>
      <c r="R1" s="91" t="s">
        <v>124</v>
      </c>
    </row>
    <row r="2" spans="1:9" ht="18">
      <c r="A2" s="70"/>
      <c r="B2" s="71" t="s">
        <v>0</v>
      </c>
      <c r="C2" s="70"/>
      <c r="D2" s="70"/>
      <c r="E2" s="70"/>
      <c r="F2" s="72"/>
      <c r="G2" s="72"/>
      <c r="H2" s="72"/>
      <c r="I2" s="73"/>
    </row>
    <row r="3" spans="1:30" s="31" customFormat="1" ht="18" customHeight="1">
      <c r="A3" s="70"/>
      <c r="B3" s="71" t="s">
        <v>41</v>
      </c>
      <c r="C3" s="70"/>
      <c r="D3" s="70"/>
      <c r="E3" s="74" t="s">
        <v>42</v>
      </c>
      <c r="F3" s="75"/>
      <c r="G3" s="70"/>
      <c r="H3" s="70"/>
      <c r="I3" s="70"/>
      <c r="U3" s="32"/>
      <c r="V3" s="32"/>
      <c r="W3" s="32"/>
      <c r="X3" s="32"/>
      <c r="Y3" s="35"/>
      <c r="Z3" s="33"/>
      <c r="AA3" s="33"/>
      <c r="AB3" s="34"/>
      <c r="AC3" s="34"/>
      <c r="AD3" s="36"/>
    </row>
    <row r="4" spans="1:30" s="31" customFormat="1" ht="20.25" customHeight="1">
      <c r="A4" s="70"/>
      <c r="B4" s="71"/>
      <c r="C4" s="70"/>
      <c r="D4" s="70"/>
      <c r="E4" s="75" t="s">
        <v>43</v>
      </c>
      <c r="F4" s="75"/>
      <c r="G4" s="70"/>
      <c r="H4" s="70"/>
      <c r="I4" s="70"/>
      <c r="U4" s="32"/>
      <c r="V4" s="32"/>
      <c r="W4" s="32"/>
      <c r="X4" s="32"/>
      <c r="Y4" s="35"/>
      <c r="Z4" s="33"/>
      <c r="AA4" s="33"/>
      <c r="AB4" s="34"/>
      <c r="AC4" s="34"/>
      <c r="AD4" s="36"/>
    </row>
    <row r="5" spans="1:30" s="9" customFormat="1" ht="110.25" customHeight="1">
      <c r="A5" s="76" t="s">
        <v>117</v>
      </c>
      <c r="B5" s="88" t="s">
        <v>116</v>
      </c>
      <c r="C5" s="76" t="s">
        <v>2</v>
      </c>
      <c r="D5" s="76" t="s">
        <v>3</v>
      </c>
      <c r="E5" s="88" t="s">
        <v>4</v>
      </c>
      <c r="F5" s="76" t="s">
        <v>5</v>
      </c>
      <c r="G5" s="76" t="s">
        <v>6</v>
      </c>
      <c r="H5" s="76" t="s">
        <v>28</v>
      </c>
      <c r="I5" s="21" t="s">
        <v>48</v>
      </c>
      <c r="J5" s="21" t="s">
        <v>49</v>
      </c>
      <c r="K5" s="21" t="s">
        <v>56</v>
      </c>
      <c r="L5" s="40" t="s">
        <v>50</v>
      </c>
      <c r="M5" s="40" t="s">
        <v>51</v>
      </c>
      <c r="N5" s="40" t="s">
        <v>57</v>
      </c>
      <c r="O5" s="42" t="s">
        <v>52</v>
      </c>
      <c r="P5" s="42" t="s">
        <v>53</v>
      </c>
      <c r="Q5" s="42" t="s">
        <v>58</v>
      </c>
      <c r="R5" s="44" t="s">
        <v>54</v>
      </c>
      <c r="S5" s="44" t="s">
        <v>55</v>
      </c>
      <c r="T5" s="44" t="s">
        <v>59</v>
      </c>
      <c r="U5" s="10" t="s">
        <v>61</v>
      </c>
      <c r="V5" s="8" t="s">
        <v>47</v>
      </c>
      <c r="W5" s="10" t="s">
        <v>60</v>
      </c>
      <c r="X5" s="10" t="s">
        <v>76</v>
      </c>
      <c r="Y5" s="25" t="s">
        <v>7</v>
      </c>
      <c r="Z5" s="10" t="s">
        <v>135</v>
      </c>
      <c r="AA5" s="10" t="s">
        <v>77</v>
      </c>
      <c r="AB5" s="11" t="s">
        <v>63</v>
      </c>
      <c r="AC5" s="11" t="s">
        <v>63</v>
      </c>
      <c r="AD5" s="27" t="s">
        <v>64</v>
      </c>
    </row>
    <row r="6" spans="1:30" ht="18">
      <c r="A6" s="77">
        <v>2</v>
      </c>
      <c r="B6" s="78">
        <v>11</v>
      </c>
      <c r="C6" s="81" t="s">
        <v>93</v>
      </c>
      <c r="D6" s="82" t="s">
        <v>94</v>
      </c>
      <c r="E6" s="89" t="s">
        <v>95</v>
      </c>
      <c r="F6" s="79" t="s">
        <v>10</v>
      </c>
      <c r="G6" s="79" t="s">
        <v>11</v>
      </c>
      <c r="H6" s="79"/>
      <c r="I6" s="87">
        <v>0.4215277777777778</v>
      </c>
      <c r="J6" s="87">
        <v>0.4271412037037037</v>
      </c>
      <c r="K6" s="86">
        <f aca="true" t="shared" si="0" ref="K6:K19">J6-I6</f>
        <v>0.005613425925925897</v>
      </c>
      <c r="L6" s="99">
        <v>0.4791666666666667</v>
      </c>
      <c r="M6" s="99">
        <v>0.48478009259259264</v>
      </c>
      <c r="N6" s="100">
        <f aca="true" t="shared" si="1" ref="N6:N19">M6-L6</f>
        <v>0.005613425925925952</v>
      </c>
      <c r="O6" s="105">
        <v>0.5208333333333334</v>
      </c>
      <c r="P6" s="105">
        <v>0.5264814814814814</v>
      </c>
      <c r="Q6" s="106">
        <f aca="true" t="shared" si="2" ref="Q6:Q19">P6-O6</f>
        <v>0.005648148148148069</v>
      </c>
      <c r="R6" s="107">
        <v>0.5701388888888889</v>
      </c>
      <c r="S6" s="107">
        <v>0.5758333333333333</v>
      </c>
      <c r="T6" s="108">
        <f aca="true" t="shared" si="3" ref="T6:T19">S6-R6</f>
        <v>0.005694444444444446</v>
      </c>
      <c r="U6" s="19"/>
      <c r="V6" s="19"/>
      <c r="W6" s="19"/>
      <c r="X6" s="23"/>
      <c r="Y6" s="26"/>
      <c r="Z6" s="16"/>
      <c r="AA6" s="16"/>
      <c r="AB6" s="112">
        <f>K6+N6+Q6</f>
        <v>0.016874999999999918</v>
      </c>
      <c r="AC6" s="18">
        <v>0.016874999999999918</v>
      </c>
      <c r="AD6" s="118">
        <v>1</v>
      </c>
    </row>
    <row r="7" spans="1:30" ht="18">
      <c r="A7" s="77">
        <v>1</v>
      </c>
      <c r="B7" s="78">
        <v>6</v>
      </c>
      <c r="C7" s="81" t="s">
        <v>130</v>
      </c>
      <c r="D7" s="81" t="s">
        <v>131</v>
      </c>
      <c r="E7" s="90" t="s">
        <v>120</v>
      </c>
      <c r="F7" s="77" t="s">
        <v>10</v>
      </c>
      <c r="G7" s="77" t="s">
        <v>88</v>
      </c>
      <c r="H7" s="79"/>
      <c r="I7" s="87">
        <v>0.41805555555555557</v>
      </c>
      <c r="J7" s="87">
        <v>0.42386574074074074</v>
      </c>
      <c r="K7" s="86">
        <f t="shared" si="0"/>
        <v>0.005810185185185168</v>
      </c>
      <c r="L7" s="99">
        <v>0.48055555555555557</v>
      </c>
      <c r="M7" s="99">
        <v>0.4863425925925926</v>
      </c>
      <c r="N7" s="100">
        <f t="shared" si="1"/>
        <v>0.005787037037037035</v>
      </c>
      <c r="O7" s="105">
        <v>0.5222222222222223</v>
      </c>
      <c r="P7" s="105">
        <v>0.5277893518518518</v>
      </c>
      <c r="Q7" s="106">
        <f t="shared" si="2"/>
        <v>0.005567129629629575</v>
      </c>
      <c r="R7" s="107">
        <v>0.5694444444444444</v>
      </c>
      <c r="S7" s="107">
        <v>0.5749884259259259</v>
      </c>
      <c r="T7" s="108">
        <f t="shared" si="3"/>
        <v>0.005543981481481497</v>
      </c>
      <c r="U7" s="19"/>
      <c r="V7" s="19"/>
      <c r="W7" s="19"/>
      <c r="X7" s="23"/>
      <c r="Y7" s="26"/>
      <c r="Z7" s="16"/>
      <c r="AA7" s="16"/>
      <c r="AB7" s="112">
        <f>T7+Q7+N7</f>
        <v>0.016898148148148107</v>
      </c>
      <c r="AC7" s="18">
        <v>0.016898148148148107</v>
      </c>
      <c r="AD7" s="118">
        <v>2</v>
      </c>
    </row>
    <row r="8" spans="1:30" ht="18">
      <c r="A8" s="77">
        <v>4</v>
      </c>
      <c r="B8" s="78">
        <v>4</v>
      </c>
      <c r="C8" s="81" t="s">
        <v>121</v>
      </c>
      <c r="D8" s="82" t="s">
        <v>83</v>
      </c>
      <c r="E8" s="89" t="s">
        <v>27</v>
      </c>
      <c r="F8" s="79" t="s">
        <v>10</v>
      </c>
      <c r="G8" s="79" t="s">
        <v>88</v>
      </c>
      <c r="H8" s="79"/>
      <c r="I8" s="87">
        <v>0.4173611111111111</v>
      </c>
      <c r="J8" s="87">
        <v>0.4233449074074074</v>
      </c>
      <c r="K8" s="86">
        <f t="shared" si="0"/>
        <v>0.005983796296296251</v>
      </c>
      <c r="L8" s="99">
        <v>0.4826388888888889</v>
      </c>
      <c r="M8" s="99">
        <v>0.4882870370370371</v>
      </c>
      <c r="N8" s="100">
        <f t="shared" si="1"/>
        <v>0.00564814814814818</v>
      </c>
      <c r="O8" s="105">
        <v>0.5215277777777778</v>
      </c>
      <c r="P8" s="105">
        <v>0.5272685185185185</v>
      </c>
      <c r="Q8" s="106">
        <f t="shared" si="2"/>
        <v>0.005740740740740713</v>
      </c>
      <c r="R8" s="107">
        <v>0.5715277777777777</v>
      </c>
      <c r="S8" s="107">
        <v>0.5772800925925926</v>
      </c>
      <c r="T8" s="108">
        <f t="shared" si="3"/>
        <v>0.005752314814814863</v>
      </c>
      <c r="U8" s="19"/>
      <c r="V8" s="19"/>
      <c r="W8" s="19"/>
      <c r="X8" s="23"/>
      <c r="Y8" s="26"/>
      <c r="Z8" s="16"/>
      <c r="AA8" s="16"/>
      <c r="AB8" s="112">
        <f>N8+Q8+T8</f>
        <v>0.017141203703703756</v>
      </c>
      <c r="AC8" s="18">
        <v>0.017141203703703756</v>
      </c>
      <c r="AD8" s="118">
        <v>3</v>
      </c>
    </row>
    <row r="9" spans="1:30" ht="18">
      <c r="A9" s="77">
        <v>7</v>
      </c>
      <c r="B9" s="78">
        <v>23</v>
      </c>
      <c r="C9" s="81" t="s">
        <v>44</v>
      </c>
      <c r="D9" s="81" t="s">
        <v>110</v>
      </c>
      <c r="E9" s="90" t="s">
        <v>27</v>
      </c>
      <c r="F9" s="77" t="s">
        <v>10</v>
      </c>
      <c r="G9" s="77" t="s">
        <v>9</v>
      </c>
      <c r="H9" s="79"/>
      <c r="I9" s="87">
        <v>0.42430555555555555</v>
      </c>
      <c r="J9" s="87">
        <v>0.43017361111111113</v>
      </c>
      <c r="K9" s="86">
        <f t="shared" si="0"/>
        <v>0.005868055555555585</v>
      </c>
      <c r="L9" s="99">
        <v>0.48125</v>
      </c>
      <c r="M9" s="99">
        <v>0.4871180555555556</v>
      </c>
      <c r="N9" s="100">
        <f t="shared" si="1"/>
        <v>0.005868055555555585</v>
      </c>
      <c r="O9" s="105">
        <v>0.5236111111111111</v>
      </c>
      <c r="P9" s="105">
        <v>0.5294675925925926</v>
      </c>
      <c r="Q9" s="106">
        <f t="shared" si="2"/>
        <v>0.005856481481481435</v>
      </c>
      <c r="R9" s="107">
        <v>0.5736111111111112</v>
      </c>
      <c r="S9" s="107">
        <v>0.5795023148148148</v>
      </c>
      <c r="T9" s="108">
        <f t="shared" si="3"/>
        <v>0.005891203703703662</v>
      </c>
      <c r="U9" s="19"/>
      <c r="V9" s="19"/>
      <c r="W9" s="16"/>
      <c r="X9" s="23"/>
      <c r="Y9" s="26"/>
      <c r="Z9" s="16"/>
      <c r="AA9" s="16"/>
      <c r="AB9" s="112">
        <f>K9+N9+Q9</f>
        <v>0.017592592592592604</v>
      </c>
      <c r="AC9" s="18">
        <v>0.017592592592592604</v>
      </c>
      <c r="AD9" s="118">
        <v>4</v>
      </c>
    </row>
    <row r="10" spans="1:30" ht="18">
      <c r="A10" s="77">
        <v>6</v>
      </c>
      <c r="B10" s="78">
        <v>24</v>
      </c>
      <c r="C10" s="81" t="s">
        <v>122</v>
      </c>
      <c r="D10" s="81" t="s">
        <v>112</v>
      </c>
      <c r="E10" s="90" t="s">
        <v>27</v>
      </c>
      <c r="F10" s="77" t="s">
        <v>10</v>
      </c>
      <c r="G10" s="77" t="s">
        <v>11</v>
      </c>
      <c r="H10" s="79"/>
      <c r="I10" s="87">
        <v>0.425</v>
      </c>
      <c r="J10" s="87">
        <v>0.4307986111111111</v>
      </c>
      <c r="K10" s="86">
        <f t="shared" si="0"/>
        <v>0.005798611111111129</v>
      </c>
      <c r="L10" s="99">
        <v>0.4798611111111111</v>
      </c>
      <c r="M10" s="99">
        <v>0.4865625</v>
      </c>
      <c r="N10" s="100">
        <f t="shared" si="1"/>
        <v>0.006701388888888882</v>
      </c>
      <c r="O10" s="105">
        <v>0.5270833333333333</v>
      </c>
      <c r="P10" s="105">
        <v>0.5329282407407407</v>
      </c>
      <c r="Q10" s="106">
        <f t="shared" si="2"/>
        <v>0.005844907407407396</v>
      </c>
      <c r="R10" s="107">
        <v>0.5729166666666666</v>
      </c>
      <c r="S10" s="107">
        <v>0.5790277777777778</v>
      </c>
      <c r="T10" s="108">
        <f t="shared" si="3"/>
        <v>0.006111111111111178</v>
      </c>
      <c r="U10" s="19"/>
      <c r="V10" s="19"/>
      <c r="W10" s="16"/>
      <c r="X10" s="23"/>
      <c r="Y10" s="26"/>
      <c r="Z10" s="16"/>
      <c r="AA10" s="16"/>
      <c r="AB10" s="112">
        <f>K10+Q10+T10</f>
        <v>0.017754629629629703</v>
      </c>
      <c r="AC10" s="18">
        <v>0.017754629629629703</v>
      </c>
      <c r="AD10" s="118">
        <v>5</v>
      </c>
    </row>
    <row r="11" spans="1:30" ht="18">
      <c r="A11" s="77">
        <v>8</v>
      </c>
      <c r="B11" s="78">
        <v>7</v>
      </c>
      <c r="C11" s="81" t="s">
        <v>26</v>
      </c>
      <c r="D11" s="82" t="s">
        <v>34</v>
      </c>
      <c r="E11" s="89" t="s">
        <v>27</v>
      </c>
      <c r="F11" s="79" t="s">
        <v>10</v>
      </c>
      <c r="G11" s="79" t="s">
        <v>9</v>
      </c>
      <c r="H11" s="79"/>
      <c r="I11" s="87">
        <v>0.41875</v>
      </c>
      <c r="J11" s="87">
        <v>0.42484953703703704</v>
      </c>
      <c r="K11" s="86">
        <f t="shared" si="0"/>
        <v>0.006099537037037028</v>
      </c>
      <c r="L11" s="99">
        <v>0.48333333333333334</v>
      </c>
      <c r="M11" s="99">
        <v>0.4894907407407407</v>
      </c>
      <c r="N11" s="100">
        <f t="shared" si="1"/>
        <v>0.006157407407407389</v>
      </c>
      <c r="O11" s="105">
        <v>0.5243055555555556</v>
      </c>
      <c r="P11" s="105">
        <v>0.5305671296296296</v>
      </c>
      <c r="Q11" s="106">
        <f t="shared" si="2"/>
        <v>0.006261574074074017</v>
      </c>
      <c r="R11" s="107">
        <v>0.5743055555555555</v>
      </c>
      <c r="S11" s="107">
        <v>0.5805787037037037</v>
      </c>
      <c r="T11" s="108">
        <f t="shared" si="3"/>
        <v>0.006273148148148167</v>
      </c>
      <c r="U11" s="19"/>
      <c r="V11" s="19"/>
      <c r="W11" s="19"/>
      <c r="X11" s="23"/>
      <c r="Y11" s="26"/>
      <c r="Z11" s="16"/>
      <c r="AA11" s="16"/>
      <c r="AB11" s="112">
        <f>K11+N11+Q11</f>
        <v>0.018518518518518434</v>
      </c>
      <c r="AC11" s="18">
        <v>0.018518518518518434</v>
      </c>
      <c r="AD11" s="118">
        <v>6</v>
      </c>
    </row>
    <row r="12" spans="1:30" ht="18">
      <c r="A12" s="77">
        <v>9</v>
      </c>
      <c r="B12" s="78">
        <v>1</v>
      </c>
      <c r="C12" s="81" t="s">
        <v>29</v>
      </c>
      <c r="D12" s="82" t="s">
        <v>30</v>
      </c>
      <c r="E12" s="89" t="s">
        <v>21</v>
      </c>
      <c r="F12" s="79" t="s">
        <v>10</v>
      </c>
      <c r="G12" s="79" t="s">
        <v>9</v>
      </c>
      <c r="H12" s="79"/>
      <c r="I12" s="87">
        <v>0.4166666666666667</v>
      </c>
      <c r="J12" s="87">
        <v>0.42311342592592593</v>
      </c>
      <c r="K12" s="86">
        <f t="shared" si="0"/>
        <v>0.006446759259259249</v>
      </c>
      <c r="L12" s="99">
        <v>0.48541666666666666</v>
      </c>
      <c r="M12" s="99">
        <v>0.49202546296296296</v>
      </c>
      <c r="N12" s="100">
        <f t="shared" si="1"/>
        <v>0.006608796296296293</v>
      </c>
      <c r="O12" s="105">
        <v>0.5263888888888889</v>
      </c>
      <c r="P12" s="105">
        <v>0.5329976851851852</v>
      </c>
      <c r="Q12" s="106">
        <f t="shared" si="2"/>
        <v>0.006608796296296293</v>
      </c>
      <c r="R12" s="107">
        <v>0.575</v>
      </c>
      <c r="S12" s="107">
        <v>0.5815162037037037</v>
      </c>
      <c r="T12" s="108">
        <f t="shared" si="3"/>
        <v>0.00651620370370376</v>
      </c>
      <c r="U12" s="19"/>
      <c r="V12" s="19"/>
      <c r="W12" s="19"/>
      <c r="X12" s="23"/>
      <c r="Y12" s="26"/>
      <c r="Z12" s="16"/>
      <c r="AA12" s="16"/>
      <c r="AB12" s="112">
        <f>K12+N12+T12</f>
        <v>0.019571759259259303</v>
      </c>
      <c r="AC12" s="18">
        <v>0.019571759259259303</v>
      </c>
      <c r="AD12" s="118">
        <v>7</v>
      </c>
    </row>
    <row r="13" spans="1:30" ht="18">
      <c r="A13" s="77">
        <v>10</v>
      </c>
      <c r="B13" s="78">
        <v>8</v>
      </c>
      <c r="C13" s="81" t="s">
        <v>87</v>
      </c>
      <c r="D13" s="82" t="s">
        <v>19</v>
      </c>
      <c r="E13" s="89" t="s">
        <v>20</v>
      </c>
      <c r="F13" s="79" t="s">
        <v>10</v>
      </c>
      <c r="G13" s="79" t="s">
        <v>9</v>
      </c>
      <c r="H13" s="79"/>
      <c r="I13" s="87">
        <v>0.41944444444444445</v>
      </c>
      <c r="J13" s="87">
        <v>0.4260300925925926</v>
      </c>
      <c r="K13" s="86">
        <f t="shared" si="0"/>
        <v>0.00658564814814816</v>
      </c>
      <c r="L13" s="99">
        <v>0.4861111111111111</v>
      </c>
      <c r="M13" s="99">
        <v>0.49268518518518517</v>
      </c>
      <c r="N13" s="100">
        <f t="shared" si="1"/>
        <v>0.0065740740740740655</v>
      </c>
      <c r="O13" s="105">
        <v>0.5256944444444445</v>
      </c>
      <c r="P13" s="105">
        <v>0.532349537037037</v>
      </c>
      <c r="Q13" s="106">
        <f t="shared" si="2"/>
        <v>0.00665509259259256</v>
      </c>
      <c r="R13" s="107">
        <v>0.5756944444444444</v>
      </c>
      <c r="S13" s="107">
        <v>0.5821759259259259</v>
      </c>
      <c r="T13" s="108">
        <f t="shared" si="3"/>
        <v>0.0064814814814815325</v>
      </c>
      <c r="U13" s="19"/>
      <c r="V13" s="19"/>
      <c r="W13" s="19"/>
      <c r="X13" s="23"/>
      <c r="Y13" s="26"/>
      <c r="Z13" s="16"/>
      <c r="AA13" s="16"/>
      <c r="AB13" s="112">
        <f>K13+N13+T13</f>
        <v>0.019641203703703758</v>
      </c>
      <c r="AC13" s="18">
        <v>0.019641203703703758</v>
      </c>
      <c r="AD13" s="118">
        <v>8</v>
      </c>
    </row>
    <row r="14" spans="1:30" ht="18">
      <c r="A14" s="77">
        <v>12</v>
      </c>
      <c r="B14" s="78">
        <v>12</v>
      </c>
      <c r="C14" s="81" t="s">
        <v>96</v>
      </c>
      <c r="D14" s="82" t="s">
        <v>97</v>
      </c>
      <c r="E14" s="89" t="s">
        <v>27</v>
      </c>
      <c r="F14" s="79" t="s">
        <v>10</v>
      </c>
      <c r="G14" s="79" t="s">
        <v>25</v>
      </c>
      <c r="H14" s="79"/>
      <c r="I14" s="87">
        <v>0.4222222222222222</v>
      </c>
      <c r="J14" s="87">
        <v>0.4290162037037037</v>
      </c>
      <c r="K14" s="86">
        <f t="shared" si="0"/>
        <v>0.00679398148148147</v>
      </c>
      <c r="L14" s="99">
        <v>0.48680555555555555</v>
      </c>
      <c r="M14" s="99">
        <v>0.49355324074074075</v>
      </c>
      <c r="N14" s="100">
        <f t="shared" si="1"/>
        <v>0.006747685185185204</v>
      </c>
      <c r="O14" s="105">
        <v>0.5277777777777778</v>
      </c>
      <c r="P14" s="105">
        <v>0.534525462962963</v>
      </c>
      <c r="Q14" s="106">
        <f t="shared" si="2"/>
        <v>0.006747685185185204</v>
      </c>
      <c r="R14" s="107">
        <v>0.5770833333333333</v>
      </c>
      <c r="S14" s="107">
        <v>0.5841087962962963</v>
      </c>
      <c r="T14" s="108">
        <f t="shared" si="3"/>
        <v>0.007025462962963025</v>
      </c>
      <c r="U14" s="19"/>
      <c r="V14" s="19"/>
      <c r="W14" s="19"/>
      <c r="X14" s="23"/>
      <c r="Y14" s="26"/>
      <c r="Z14" s="16"/>
      <c r="AA14" s="16"/>
      <c r="AB14" s="112">
        <f>K14+N14+Q14</f>
        <v>0.020289351851851878</v>
      </c>
      <c r="AC14" s="18">
        <v>0.020289351851851878</v>
      </c>
      <c r="AD14" s="118">
        <v>9</v>
      </c>
    </row>
    <row r="15" spans="1:30" ht="18">
      <c r="A15" s="77">
        <v>3</v>
      </c>
      <c r="B15" s="78">
        <v>17</v>
      </c>
      <c r="C15" s="81" t="s">
        <v>103</v>
      </c>
      <c r="D15" s="81" t="s">
        <v>104</v>
      </c>
      <c r="E15" s="90" t="s">
        <v>27</v>
      </c>
      <c r="F15" s="77" t="s">
        <v>10</v>
      </c>
      <c r="G15" s="77" t="s">
        <v>17</v>
      </c>
      <c r="H15" s="79"/>
      <c r="I15" s="87">
        <v>0.4236111111111111</v>
      </c>
      <c r="J15" s="87">
        <v>0.4295601851851852</v>
      </c>
      <c r="K15" s="86">
        <f t="shared" si="0"/>
        <v>0.005949074074074079</v>
      </c>
      <c r="L15" s="99">
        <v>0.48194444444444445</v>
      </c>
      <c r="M15" s="102">
        <v>0.4973148148148148</v>
      </c>
      <c r="N15" s="109">
        <f t="shared" si="1"/>
        <v>0.015370370370370368</v>
      </c>
      <c r="O15" s="105">
        <v>0.5298611111111111</v>
      </c>
      <c r="P15" s="105">
        <v>0.5355555555555556</v>
      </c>
      <c r="Q15" s="106">
        <f t="shared" si="2"/>
        <v>0.005694444444444446</v>
      </c>
      <c r="R15" s="107">
        <v>0.5708333333333333</v>
      </c>
      <c r="S15" s="107">
        <v>0.5764467592592593</v>
      </c>
      <c r="T15" s="108">
        <f t="shared" si="3"/>
        <v>0.005613425925925952</v>
      </c>
      <c r="U15" s="16"/>
      <c r="V15" s="16"/>
      <c r="W15" s="16"/>
      <c r="X15" s="23"/>
      <c r="Y15" s="26"/>
      <c r="Z15" s="101">
        <v>0.003472222222222222</v>
      </c>
      <c r="AA15" s="16"/>
      <c r="AB15" s="101">
        <f>K15+Q15+T15+Z15</f>
        <v>0.0207291666666667</v>
      </c>
      <c r="AC15" s="18"/>
      <c r="AD15" s="118">
        <v>10</v>
      </c>
    </row>
    <row r="16" spans="1:30" ht="18">
      <c r="A16" s="77">
        <v>14</v>
      </c>
      <c r="B16" s="78">
        <v>10</v>
      </c>
      <c r="C16" s="81" t="s">
        <v>46</v>
      </c>
      <c r="D16" s="82" t="s">
        <v>92</v>
      </c>
      <c r="E16" s="89" t="s">
        <v>120</v>
      </c>
      <c r="F16" s="79" t="s">
        <v>10</v>
      </c>
      <c r="G16" s="79" t="s">
        <v>9</v>
      </c>
      <c r="H16" s="79"/>
      <c r="I16" s="87">
        <v>0.42083333333333334</v>
      </c>
      <c r="J16" s="87">
        <v>0.4269907407407407</v>
      </c>
      <c r="K16" s="86">
        <f t="shared" si="0"/>
        <v>0.006157407407407389</v>
      </c>
      <c r="L16" s="99">
        <v>0.4840277777777778</v>
      </c>
      <c r="M16" s="99">
        <v>0.49019675925925926</v>
      </c>
      <c r="N16" s="100">
        <f t="shared" si="1"/>
        <v>0.006168981481481484</v>
      </c>
      <c r="O16" s="105">
        <v>0.525</v>
      </c>
      <c r="P16" s="102">
        <v>0.5388888888888889</v>
      </c>
      <c r="Q16" s="109">
        <f t="shared" si="2"/>
        <v>0.01388888888888884</v>
      </c>
      <c r="R16" s="107">
        <v>0.5777777777777778</v>
      </c>
      <c r="S16" s="107">
        <v>0.5840740740740741</v>
      </c>
      <c r="T16" s="108">
        <f t="shared" si="3"/>
        <v>0.006296296296296244</v>
      </c>
      <c r="U16" s="19"/>
      <c r="V16" s="19"/>
      <c r="W16" s="19"/>
      <c r="X16" s="23"/>
      <c r="Y16" s="26"/>
      <c r="Z16" s="101">
        <v>0.003472222222222222</v>
      </c>
      <c r="AA16" s="16"/>
      <c r="AB16" s="101">
        <f>Z16+K16+N16+T16</f>
        <v>0.02209490740740734</v>
      </c>
      <c r="AC16" s="18"/>
      <c r="AD16" s="118">
        <v>11</v>
      </c>
    </row>
    <row r="17" spans="1:30" ht="18">
      <c r="A17" s="77">
        <v>13</v>
      </c>
      <c r="B17" s="78">
        <v>9</v>
      </c>
      <c r="C17" s="81" t="s">
        <v>89</v>
      </c>
      <c r="D17" s="82" t="s">
        <v>90</v>
      </c>
      <c r="E17" s="89" t="s">
        <v>91</v>
      </c>
      <c r="F17" s="79" t="s">
        <v>10</v>
      </c>
      <c r="G17" s="79" t="s">
        <v>9</v>
      </c>
      <c r="H17" s="79"/>
      <c r="I17" s="87">
        <v>0.4201388888888889</v>
      </c>
      <c r="J17" s="87">
        <v>0.4271643518518518</v>
      </c>
      <c r="K17" s="86">
        <f t="shared" si="0"/>
        <v>0.007025462962962914</v>
      </c>
      <c r="L17" s="99">
        <v>0.4875</v>
      </c>
      <c r="M17" s="99">
        <v>0.49472222222222223</v>
      </c>
      <c r="N17" s="100">
        <f t="shared" si="1"/>
        <v>0.007222222222222241</v>
      </c>
      <c r="O17" s="105">
        <v>0.5284722222222222</v>
      </c>
      <c r="P17" s="105">
        <v>0.5369212962962963</v>
      </c>
      <c r="Q17" s="106">
        <f t="shared" si="2"/>
        <v>0.008449074074074026</v>
      </c>
      <c r="R17" s="102">
        <v>0.579861111111111</v>
      </c>
      <c r="S17" s="102">
        <v>0.5993055555555555</v>
      </c>
      <c r="T17" s="109">
        <f t="shared" si="3"/>
        <v>0.019444444444444486</v>
      </c>
      <c r="U17" s="19"/>
      <c r="V17" s="19"/>
      <c r="W17" s="19"/>
      <c r="X17" s="23"/>
      <c r="Y17" s="26"/>
      <c r="Z17" s="101">
        <v>0.003472222222222222</v>
      </c>
      <c r="AA17" s="16"/>
      <c r="AB17" s="101">
        <f>Z17+K17+N17+Q17</f>
        <v>0.026168981481481404</v>
      </c>
      <c r="AC17" s="18"/>
      <c r="AD17" s="118">
        <v>12</v>
      </c>
    </row>
    <row r="18" spans="1:30" ht="18">
      <c r="A18" s="77">
        <v>11</v>
      </c>
      <c r="B18" s="78">
        <v>13</v>
      </c>
      <c r="C18" s="81" t="s">
        <v>98</v>
      </c>
      <c r="D18" s="81" t="s">
        <v>99</v>
      </c>
      <c r="E18" s="90" t="s">
        <v>27</v>
      </c>
      <c r="F18" s="77" t="s">
        <v>10</v>
      </c>
      <c r="G18" s="77" t="s">
        <v>11</v>
      </c>
      <c r="H18" s="79"/>
      <c r="I18" s="87">
        <v>0.42291666666666666</v>
      </c>
      <c r="J18" s="87">
        <v>0.42928240740740736</v>
      </c>
      <c r="K18" s="86">
        <f t="shared" si="0"/>
        <v>0.0063657407407407</v>
      </c>
      <c r="L18" s="99">
        <v>0.4847222222222222</v>
      </c>
      <c r="M18" s="102">
        <v>0.4966782407407408</v>
      </c>
      <c r="N18" s="109">
        <f t="shared" si="1"/>
        <v>0.011956018518518574</v>
      </c>
      <c r="O18" s="105">
        <v>0.5291666666666667</v>
      </c>
      <c r="P18" s="105">
        <v>0.5358333333333333</v>
      </c>
      <c r="Q18" s="106">
        <f t="shared" si="2"/>
        <v>0.006666666666666599</v>
      </c>
      <c r="R18" s="107">
        <v>0.576388888888889</v>
      </c>
      <c r="S18" s="107">
        <v>0.588125</v>
      </c>
      <c r="T18" s="108">
        <f t="shared" si="3"/>
        <v>0.011736111111111058</v>
      </c>
      <c r="U18" s="19"/>
      <c r="V18" s="19"/>
      <c r="W18" s="16"/>
      <c r="X18" s="23"/>
      <c r="Y18" s="26"/>
      <c r="Z18" s="101">
        <v>0.003472222222222222</v>
      </c>
      <c r="AA18" s="16"/>
      <c r="AB18" s="101">
        <f>Z18+K18+Q18+T18</f>
        <v>0.02824074074074058</v>
      </c>
      <c r="AC18" s="18"/>
      <c r="AD18" s="118">
        <v>13</v>
      </c>
    </row>
    <row r="19" spans="2:30" ht="18">
      <c r="B19" s="78">
        <v>27</v>
      </c>
      <c r="C19" s="82" t="s">
        <v>114</v>
      </c>
      <c r="D19" s="82" t="s">
        <v>115</v>
      </c>
      <c r="E19" s="89" t="s">
        <v>45</v>
      </c>
      <c r="F19" s="77" t="s">
        <v>10</v>
      </c>
      <c r="G19" s="79" t="s">
        <v>9</v>
      </c>
      <c r="H19" s="79"/>
      <c r="I19" s="87">
        <v>0.42569444444444443</v>
      </c>
      <c r="J19" s="87">
        <v>0.4479166666666667</v>
      </c>
      <c r="K19" s="109">
        <f t="shared" si="0"/>
        <v>0.022222222222222254</v>
      </c>
      <c r="L19" s="99">
        <v>0.4895833333333333</v>
      </c>
      <c r="M19" s="99">
        <v>0.49543981481481486</v>
      </c>
      <c r="N19" s="100">
        <f t="shared" si="1"/>
        <v>0.005856481481481546</v>
      </c>
      <c r="O19" s="105">
        <v>0.5229166666666667</v>
      </c>
      <c r="P19" s="105">
        <v>0.5287384259259259</v>
      </c>
      <c r="Q19" s="106">
        <f t="shared" si="2"/>
        <v>0.005821759259259207</v>
      </c>
      <c r="R19" s="107">
        <v>0.5722222222222222</v>
      </c>
      <c r="S19" s="107">
        <v>0.5780092592592593</v>
      </c>
      <c r="T19" s="108">
        <f t="shared" si="3"/>
        <v>0.0057870370370370905</v>
      </c>
      <c r="U19" s="16"/>
      <c r="V19" s="16"/>
      <c r="W19" s="16"/>
      <c r="X19" s="23"/>
      <c r="Y19" s="26"/>
      <c r="Z19" s="101">
        <v>0.003472222222222222</v>
      </c>
      <c r="AA19" s="16"/>
      <c r="AB19" s="101">
        <f>Z19+N19+Q19+T19</f>
        <v>0.020937500000000067</v>
      </c>
      <c r="AC19" s="18"/>
      <c r="AD19" s="118">
        <v>14</v>
      </c>
    </row>
    <row r="20" spans="2:30" ht="12.75">
      <c r="B20" s="55"/>
      <c r="C20" s="20"/>
      <c r="D20" s="20"/>
      <c r="E20" s="20"/>
      <c r="G20" s="56"/>
      <c r="H20" s="56"/>
      <c r="I20" s="64"/>
      <c r="J20" s="64"/>
      <c r="K20" s="64"/>
      <c r="L20" s="58"/>
      <c r="M20" s="58"/>
      <c r="N20" s="58"/>
      <c r="O20" s="59"/>
      <c r="P20" s="59"/>
      <c r="Q20" s="59"/>
      <c r="R20" s="60"/>
      <c r="S20" s="60"/>
      <c r="T20" s="60"/>
      <c r="U20" s="61"/>
      <c r="V20" s="61"/>
      <c r="W20" s="61"/>
      <c r="X20" s="62"/>
      <c r="Y20" s="63"/>
      <c r="Z20" s="61"/>
      <c r="AA20" s="61"/>
      <c r="AB20" s="64"/>
      <c r="AC20" s="65"/>
      <c r="AD20" s="66"/>
    </row>
    <row r="21" spans="21:22" ht="12.75">
      <c r="U21" s="24"/>
      <c r="V21" s="24"/>
    </row>
    <row r="22" spans="3:11" ht="12.75">
      <c r="C22" s="122">
        <v>27</v>
      </c>
      <c r="D22" s="119" t="s">
        <v>114</v>
      </c>
      <c r="E22" s="119" t="s">
        <v>115</v>
      </c>
      <c r="F22" s="120"/>
      <c r="G22" s="120"/>
      <c r="H22" s="120"/>
      <c r="I22" s="121"/>
      <c r="J22" s="121"/>
      <c r="K22" s="123" t="s">
        <v>128</v>
      </c>
    </row>
    <row r="23" spans="21:22" ht="12.75">
      <c r="U23" s="24"/>
      <c r="V23" s="24"/>
    </row>
  </sheetData>
  <autoFilter ref="A5:AD18"/>
  <printOptions/>
  <pageMargins left="0.36" right="0.22" top="1" bottom="0.35" header="0.5" footer="0.22"/>
  <pageSetup horizontalDpi="1200" verticalDpi="1200" orientation="landscape" paperSize="9" r:id="rId3"/>
  <legacyDrawing r:id="rId2"/>
  <oleObjects>
    <oleObject progId="" shapeId="1110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C12" sqref="C12:C13"/>
    </sheetView>
  </sheetViews>
  <sheetFormatPr defaultColWidth="9.00390625" defaultRowHeight="12.75"/>
  <cols>
    <col min="1" max="1" width="0.12890625" style="0" customWidth="1"/>
    <col min="2" max="2" width="7.625" style="2" customWidth="1"/>
    <col min="3" max="3" width="22.625" style="0" customWidth="1"/>
    <col min="4" max="4" width="22.75390625" style="0" customWidth="1"/>
    <col min="5" max="5" width="9.75390625" style="0" hidden="1" customWidth="1"/>
    <col min="6" max="6" width="7.25390625" style="2" hidden="1" customWidth="1"/>
    <col min="7" max="7" width="1.12109375" style="2" hidden="1" customWidth="1"/>
    <col min="8" max="8" width="10.25390625" style="2" hidden="1" customWidth="1"/>
    <col min="9" max="9" width="0.12890625" style="4" hidden="1" customWidth="1"/>
    <col min="10" max="10" width="12.875" style="4" hidden="1" customWidth="1"/>
    <col min="11" max="11" width="12.25390625" style="4" customWidth="1"/>
    <col min="12" max="12" width="22.625" style="4" hidden="1" customWidth="1"/>
    <col min="13" max="13" width="0.2421875" style="4" hidden="1" customWidth="1"/>
    <col min="14" max="14" width="15.75390625" style="4" customWidth="1"/>
    <col min="15" max="15" width="20.00390625" style="4" hidden="1" customWidth="1"/>
    <col min="16" max="16" width="14.375" style="4" hidden="1" customWidth="1"/>
    <col min="17" max="17" width="12.375" style="4" customWidth="1"/>
    <col min="18" max="19" width="13.625" style="4" hidden="1" customWidth="1"/>
    <col min="20" max="20" width="12.125" style="4" customWidth="1"/>
    <col min="21" max="21" width="0.12890625" style="2" hidden="1" customWidth="1"/>
    <col min="22" max="22" width="11.00390625" style="2" hidden="1" customWidth="1"/>
    <col min="23" max="23" width="16.625" style="2" hidden="1" customWidth="1"/>
    <col min="24" max="24" width="0.12890625" style="2" hidden="1" customWidth="1"/>
    <col min="25" max="25" width="14.375" style="5" hidden="1" customWidth="1"/>
    <col min="26" max="26" width="14.375" style="4" hidden="1" customWidth="1"/>
    <col min="27" max="27" width="0.12890625" style="4" hidden="1" customWidth="1"/>
    <col min="28" max="28" width="10.75390625" style="3" customWidth="1"/>
    <col min="29" max="29" width="14.375" style="3" customWidth="1"/>
    <col min="30" max="30" width="14.375" style="29" customWidth="1"/>
  </cols>
  <sheetData>
    <row r="1" spans="1:11" ht="26.25" customHeight="1">
      <c r="A1" s="98" t="s">
        <v>118</v>
      </c>
      <c r="C1" s="97"/>
      <c r="E1" s="97"/>
      <c r="K1" s="97" t="s">
        <v>134</v>
      </c>
    </row>
    <row r="2" ht="12.75">
      <c r="B2" s="1" t="s">
        <v>0</v>
      </c>
    </row>
    <row r="3" spans="2:30" s="31" customFormat="1" ht="18" customHeight="1">
      <c r="B3" s="69" t="s">
        <v>41</v>
      </c>
      <c r="D3" s="31" t="s">
        <v>127</v>
      </c>
      <c r="E3" s="38" t="s">
        <v>42</v>
      </c>
      <c r="F3" s="37"/>
      <c r="U3" s="32"/>
      <c r="V3" s="32"/>
      <c r="W3" s="32"/>
      <c r="X3" s="32"/>
      <c r="Y3" s="35"/>
      <c r="Z3" s="33"/>
      <c r="AA3" s="33"/>
      <c r="AB3" s="34"/>
      <c r="AC3" s="34"/>
      <c r="AD3" s="36"/>
    </row>
    <row r="4" spans="2:30" s="31" customFormat="1" ht="20.25" customHeight="1">
      <c r="B4" s="30"/>
      <c r="E4" s="37" t="s">
        <v>43</v>
      </c>
      <c r="F4" s="37"/>
      <c r="U4" s="32"/>
      <c r="V4" s="32"/>
      <c r="W4" s="32"/>
      <c r="X4" s="32"/>
      <c r="Y4" s="35"/>
      <c r="Z4" s="33"/>
      <c r="AA4" s="33"/>
      <c r="AB4" s="34"/>
      <c r="AC4" s="34"/>
      <c r="AD4" s="36"/>
    </row>
    <row r="5" spans="2:30" s="31" customFormat="1" ht="15.75" customHeight="1">
      <c r="B5" s="30"/>
      <c r="E5" s="38"/>
      <c r="F5" s="37"/>
      <c r="U5" s="32"/>
      <c r="V5" s="32"/>
      <c r="W5" s="32"/>
      <c r="X5" s="32"/>
      <c r="Y5" s="35"/>
      <c r="Z5" s="33"/>
      <c r="AA5" s="33"/>
      <c r="AB5" s="34"/>
      <c r="AC5" s="34"/>
      <c r="AD5" s="36"/>
    </row>
    <row r="6" spans="1:30" s="9" customFormat="1" ht="93.75" customHeight="1">
      <c r="A6" s="85" t="s">
        <v>126</v>
      </c>
      <c r="B6" s="88" t="s">
        <v>116</v>
      </c>
      <c r="C6" s="85" t="s">
        <v>2</v>
      </c>
      <c r="D6" s="85" t="s">
        <v>3</v>
      </c>
      <c r="E6" s="88" t="s">
        <v>4</v>
      </c>
      <c r="F6" s="88" t="s">
        <v>5</v>
      </c>
      <c r="G6" s="88" t="s">
        <v>6</v>
      </c>
      <c r="H6" s="6" t="s">
        <v>28</v>
      </c>
      <c r="I6" s="21" t="s">
        <v>48</v>
      </c>
      <c r="J6" s="21" t="s">
        <v>49</v>
      </c>
      <c r="K6" s="21" t="s">
        <v>56</v>
      </c>
      <c r="L6" s="40" t="s">
        <v>50</v>
      </c>
      <c r="M6" s="40" t="s">
        <v>51</v>
      </c>
      <c r="N6" s="40" t="s">
        <v>57</v>
      </c>
      <c r="O6" s="42" t="s">
        <v>52</v>
      </c>
      <c r="P6" s="42" t="s">
        <v>53</v>
      </c>
      <c r="Q6" s="42" t="s">
        <v>58</v>
      </c>
      <c r="R6" s="44" t="s">
        <v>54</v>
      </c>
      <c r="S6" s="44" t="s">
        <v>55</v>
      </c>
      <c r="T6" s="44" t="s">
        <v>59</v>
      </c>
      <c r="U6" s="10" t="s">
        <v>61</v>
      </c>
      <c r="V6" s="8" t="s">
        <v>47</v>
      </c>
      <c r="W6" s="10" t="s">
        <v>60</v>
      </c>
      <c r="X6" s="10" t="s">
        <v>76</v>
      </c>
      <c r="Y6" s="25" t="s">
        <v>7</v>
      </c>
      <c r="Z6" s="10" t="s">
        <v>65</v>
      </c>
      <c r="AA6" s="10" t="s">
        <v>77</v>
      </c>
      <c r="AB6" s="7" t="s">
        <v>62</v>
      </c>
      <c r="AC6" s="11" t="s">
        <v>63</v>
      </c>
      <c r="AD6" s="27" t="s">
        <v>64</v>
      </c>
    </row>
    <row r="7" spans="1:30" ht="23.25">
      <c r="A7" s="80">
        <v>1</v>
      </c>
      <c r="B7" s="80">
        <v>3</v>
      </c>
      <c r="C7" s="81" t="s">
        <v>22</v>
      </c>
      <c r="D7" s="82" t="s">
        <v>80</v>
      </c>
      <c r="E7" s="89" t="s">
        <v>81</v>
      </c>
      <c r="F7" s="93" t="s">
        <v>13</v>
      </c>
      <c r="G7" s="94" t="s">
        <v>9</v>
      </c>
      <c r="H7" s="15"/>
      <c r="I7" s="86">
        <v>0.4451388888888889</v>
      </c>
      <c r="J7" s="86">
        <v>0.45200231481481484</v>
      </c>
      <c r="K7" s="86">
        <f>J7-I7</f>
        <v>0.006863425925925926</v>
      </c>
      <c r="L7" s="103">
        <v>0.5069444444444444</v>
      </c>
      <c r="M7" s="103">
        <v>0.5138425925925926</v>
      </c>
      <c r="N7" s="103">
        <f>M7-L7</f>
        <v>0.006898148148148153</v>
      </c>
      <c r="O7" s="104">
        <v>0.5555555555555556</v>
      </c>
      <c r="P7" s="106">
        <v>0.5623611111111111</v>
      </c>
      <c r="Q7" s="104">
        <f>P7-O7</f>
        <v>0.006805555555555509</v>
      </c>
      <c r="R7" s="108">
        <v>0.6041666666666666</v>
      </c>
      <c r="S7" s="108">
        <v>0.6109375</v>
      </c>
      <c r="T7" s="108">
        <f>S7-R7</f>
        <v>0.0067708333333333925</v>
      </c>
      <c r="U7" s="19"/>
      <c r="V7" s="19"/>
      <c r="W7" s="19"/>
      <c r="X7" s="23"/>
      <c r="Y7" s="26"/>
      <c r="Z7" s="16"/>
      <c r="AA7" s="16"/>
      <c r="AB7" s="113">
        <f>K7+Q7+T7</f>
        <v>0.020439814814814827</v>
      </c>
      <c r="AC7" s="115">
        <v>0.020439814814814827</v>
      </c>
      <c r="AD7" s="114">
        <v>1</v>
      </c>
    </row>
    <row r="8" spans="1:30" ht="23.25">
      <c r="A8" s="80">
        <v>3</v>
      </c>
      <c r="B8" s="80">
        <v>2</v>
      </c>
      <c r="C8" s="81" t="s">
        <v>78</v>
      </c>
      <c r="D8" s="82" t="s">
        <v>79</v>
      </c>
      <c r="E8" s="89" t="s">
        <v>12</v>
      </c>
      <c r="F8" s="93" t="s">
        <v>13</v>
      </c>
      <c r="G8" s="94" t="s">
        <v>9</v>
      </c>
      <c r="H8" s="15"/>
      <c r="I8" s="86">
        <v>0.4444444444444444</v>
      </c>
      <c r="J8" s="86">
        <v>0.45134259259259263</v>
      </c>
      <c r="K8" s="86">
        <f>J8-I8</f>
        <v>0.006898148148148209</v>
      </c>
      <c r="L8" s="103">
        <v>0.5076388888888889</v>
      </c>
      <c r="M8" s="103">
        <v>0.5145601851851852</v>
      </c>
      <c r="N8" s="103">
        <f>M8-L8</f>
        <v>0.006921296296296342</v>
      </c>
      <c r="O8" s="104">
        <v>0.55625</v>
      </c>
      <c r="P8" s="104">
        <v>0.5631944444444444</v>
      </c>
      <c r="Q8" s="104">
        <f>P8-O8</f>
        <v>0.00694444444444442</v>
      </c>
      <c r="R8" s="108">
        <v>0.6048611111111112</v>
      </c>
      <c r="S8" s="108">
        <v>0.6118055555555556</v>
      </c>
      <c r="T8" s="108">
        <f>S8-R8</f>
        <v>0.00694444444444442</v>
      </c>
      <c r="U8" s="19"/>
      <c r="V8" s="19"/>
      <c r="W8" s="19"/>
      <c r="X8" s="23"/>
      <c r="Y8" s="26"/>
      <c r="Z8" s="16"/>
      <c r="AA8" s="16"/>
      <c r="AB8" s="113">
        <f>K8+N8+Q8</f>
        <v>0.02076388888888897</v>
      </c>
      <c r="AC8" s="115">
        <v>0.02076388888888897</v>
      </c>
      <c r="AD8" s="114">
        <v>2</v>
      </c>
    </row>
    <row r="9" spans="1:30" ht="23.25">
      <c r="A9" s="80">
        <v>2</v>
      </c>
      <c r="B9" s="80">
        <v>15</v>
      </c>
      <c r="C9" s="81" t="s">
        <v>101</v>
      </c>
      <c r="D9" s="81" t="s">
        <v>102</v>
      </c>
      <c r="E9" s="90" t="s">
        <v>12</v>
      </c>
      <c r="F9" s="95" t="s">
        <v>13</v>
      </c>
      <c r="G9" s="96" t="s">
        <v>9</v>
      </c>
      <c r="H9" s="15"/>
      <c r="I9" s="86">
        <v>0.4458333333333333</v>
      </c>
      <c r="J9" s="86">
        <v>0.45280092592592597</v>
      </c>
      <c r="K9" s="86">
        <f>J9-I9</f>
        <v>0.006967592592592664</v>
      </c>
      <c r="L9" s="103">
        <v>0.5083333333333333</v>
      </c>
      <c r="M9" s="103">
        <v>0.5152893518518519</v>
      </c>
      <c r="N9" s="103">
        <f>M9-L9</f>
        <v>0.00695601851851857</v>
      </c>
      <c r="O9" s="104">
        <v>0.5569444444444445</v>
      </c>
      <c r="P9" s="104">
        <v>0.5643518518518519</v>
      </c>
      <c r="Q9" s="104">
        <f>P9-O9</f>
        <v>0.007407407407407418</v>
      </c>
      <c r="R9" s="108">
        <v>0.6055555555555555</v>
      </c>
      <c r="S9" s="108">
        <v>0.6124421296296296</v>
      </c>
      <c r="T9" s="108">
        <f>S9-R9</f>
        <v>0.006886574074074114</v>
      </c>
      <c r="U9" s="19"/>
      <c r="V9" s="39"/>
      <c r="W9" s="16"/>
      <c r="X9" s="16"/>
      <c r="Y9" s="26"/>
      <c r="Z9" s="16"/>
      <c r="AA9" s="16"/>
      <c r="AB9" s="113">
        <f>K9+N9+T9</f>
        <v>0.020810185185185348</v>
      </c>
      <c r="AC9" s="115">
        <v>0.020810185185185348</v>
      </c>
      <c r="AD9" s="114">
        <v>3</v>
      </c>
    </row>
    <row r="10" spans="2:30" ht="12.75">
      <c r="B10" s="55"/>
      <c r="C10" s="20"/>
      <c r="D10" s="20"/>
      <c r="E10" s="20"/>
      <c r="G10" s="56"/>
      <c r="H10" s="56"/>
      <c r="I10" s="57"/>
      <c r="J10" s="57"/>
      <c r="K10" s="57"/>
      <c r="L10" s="58"/>
      <c r="M10" s="58"/>
      <c r="N10" s="58"/>
      <c r="O10" s="59"/>
      <c r="P10" s="59"/>
      <c r="Q10" s="59"/>
      <c r="R10" s="60"/>
      <c r="S10" s="60"/>
      <c r="T10" s="60"/>
      <c r="U10" s="61"/>
      <c r="V10" s="61"/>
      <c r="W10" s="61"/>
      <c r="X10" s="62"/>
      <c r="Y10" s="63"/>
      <c r="Z10" s="61"/>
      <c r="AA10" s="61"/>
      <c r="AB10" s="64"/>
      <c r="AC10" s="65"/>
      <c r="AD10" s="66"/>
    </row>
    <row r="11" spans="2:30" ht="12.75">
      <c r="B11" s="55"/>
      <c r="C11" s="20"/>
      <c r="D11" s="20"/>
      <c r="E11" s="20"/>
      <c r="G11" s="56"/>
      <c r="H11" s="56"/>
      <c r="I11" s="57"/>
      <c r="J11" s="57"/>
      <c r="K11" s="57"/>
      <c r="L11" s="58"/>
      <c r="M11" s="58"/>
      <c r="N11" s="58"/>
      <c r="O11" s="59"/>
      <c r="P11" s="59"/>
      <c r="Q11" s="59"/>
      <c r="R11" s="60"/>
      <c r="S11" s="60"/>
      <c r="T11" s="60"/>
      <c r="U11" s="61"/>
      <c r="V11" s="61"/>
      <c r="W11" s="61"/>
      <c r="X11" s="62"/>
      <c r="Y11" s="63"/>
      <c r="Z11" s="61"/>
      <c r="AA11" s="61"/>
      <c r="AB11" s="64"/>
      <c r="AC11" s="65"/>
      <c r="AD11" s="66"/>
    </row>
    <row r="12" spans="21:22" ht="12.75">
      <c r="U12" s="24"/>
      <c r="V12" s="24"/>
    </row>
    <row r="14" spans="21:22" ht="12.75">
      <c r="U14" s="24"/>
      <c r="V14" s="24"/>
    </row>
  </sheetData>
  <autoFilter ref="A6:AD9"/>
  <printOptions/>
  <pageMargins left="0.36" right="0.22" top="1" bottom="1" header="0.5" footer="0.5"/>
  <pageSetup horizontalDpi="1200" verticalDpi="1200" orientation="landscape" paperSize="9" r:id="rId3"/>
  <legacyDrawing r:id="rId2"/>
  <oleObjects>
    <oleObject progId="" shapeId="1112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B1">
      <selection activeCell="C18" sqref="C18:C19"/>
    </sheetView>
  </sheetViews>
  <sheetFormatPr defaultColWidth="9.00390625" defaultRowHeight="12.75"/>
  <cols>
    <col min="1" max="1" width="11.75390625" style="0" hidden="1" customWidth="1"/>
    <col min="2" max="2" width="9.625" style="2" customWidth="1"/>
    <col min="3" max="3" width="18.75390625" style="0" customWidth="1"/>
    <col min="4" max="4" width="20.625" style="0" customWidth="1"/>
    <col min="5" max="5" width="0.2421875" style="0" hidden="1" customWidth="1"/>
    <col min="6" max="6" width="0.74609375" style="2" hidden="1" customWidth="1"/>
    <col min="7" max="7" width="7.25390625" style="2" hidden="1" customWidth="1"/>
    <col min="8" max="8" width="10.25390625" style="2" hidden="1" customWidth="1"/>
    <col min="9" max="9" width="12.25390625" style="4" hidden="1" customWidth="1"/>
    <col min="10" max="10" width="0.37109375" style="4" hidden="1" customWidth="1"/>
    <col min="11" max="11" width="13.125" style="4" customWidth="1"/>
    <col min="12" max="12" width="21.875" style="4" hidden="1" customWidth="1"/>
    <col min="13" max="13" width="25.00390625" style="4" hidden="1" customWidth="1"/>
    <col min="14" max="14" width="14.375" style="4" customWidth="1"/>
    <col min="15" max="15" width="32.25390625" style="4" hidden="1" customWidth="1"/>
    <col min="16" max="16" width="21.75390625" style="4" hidden="1" customWidth="1"/>
    <col min="17" max="17" width="13.75390625" style="4" customWidth="1"/>
    <col min="18" max="18" width="0.12890625" style="4" hidden="1" customWidth="1"/>
    <col min="19" max="19" width="13.625" style="4" hidden="1" customWidth="1"/>
    <col min="20" max="20" width="12.125" style="4" customWidth="1"/>
    <col min="21" max="21" width="0.12890625" style="2" hidden="1" customWidth="1"/>
    <col min="22" max="22" width="11.00390625" style="2" hidden="1" customWidth="1"/>
    <col min="23" max="23" width="16.625" style="2" hidden="1" customWidth="1"/>
    <col min="24" max="24" width="0.12890625" style="2" hidden="1" customWidth="1"/>
    <col min="25" max="25" width="14.375" style="5" hidden="1" customWidth="1"/>
    <col min="26" max="26" width="14.375" style="4" hidden="1" customWidth="1"/>
    <col min="27" max="27" width="4.375" style="4" hidden="1" customWidth="1"/>
    <col min="28" max="28" width="13.375" style="3" customWidth="1"/>
    <col min="29" max="29" width="11.875" style="3" customWidth="1"/>
    <col min="30" max="30" width="12.875" style="29" customWidth="1"/>
  </cols>
  <sheetData>
    <row r="1" spans="1:11" ht="23.25" customHeight="1">
      <c r="A1" s="92"/>
      <c r="B1" s="92" t="s">
        <v>119</v>
      </c>
      <c r="E1" s="92"/>
      <c r="K1" s="92" t="s">
        <v>134</v>
      </c>
    </row>
    <row r="2" ht="12.75">
      <c r="B2" s="1" t="s">
        <v>0</v>
      </c>
    </row>
    <row r="3" spans="2:30" s="31" customFormat="1" ht="18" customHeight="1">
      <c r="B3" s="69" t="s">
        <v>41</v>
      </c>
      <c r="E3" s="38" t="s">
        <v>42</v>
      </c>
      <c r="F3" s="37"/>
      <c r="U3" s="32"/>
      <c r="V3" s="32"/>
      <c r="W3" s="32"/>
      <c r="X3" s="32"/>
      <c r="Y3" s="35"/>
      <c r="Z3" s="33"/>
      <c r="AA3" s="33"/>
      <c r="AB3" s="34"/>
      <c r="AC3" s="34"/>
      <c r="AD3" s="36"/>
    </row>
    <row r="4" spans="2:30" s="31" customFormat="1" ht="20.25" customHeight="1">
      <c r="B4" s="30"/>
      <c r="E4" s="37" t="s">
        <v>43</v>
      </c>
      <c r="F4" s="37"/>
      <c r="U4" s="32"/>
      <c r="V4" s="32"/>
      <c r="W4" s="32"/>
      <c r="X4" s="32"/>
      <c r="Y4" s="35"/>
      <c r="Z4" s="33"/>
      <c r="AA4" s="33"/>
      <c r="AB4" s="34"/>
      <c r="AC4" s="34"/>
      <c r="AD4" s="36"/>
    </row>
    <row r="5" spans="1:30" s="9" customFormat="1" ht="129" customHeight="1">
      <c r="A5" s="84" t="s">
        <v>125</v>
      </c>
      <c r="B5" s="6" t="s">
        <v>116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28</v>
      </c>
      <c r="I5" s="21" t="s">
        <v>48</v>
      </c>
      <c r="J5" s="21" t="s">
        <v>49</v>
      </c>
      <c r="K5" s="21" t="s">
        <v>56</v>
      </c>
      <c r="L5" s="40" t="s">
        <v>50</v>
      </c>
      <c r="M5" s="40" t="s">
        <v>51</v>
      </c>
      <c r="N5" s="40" t="s">
        <v>57</v>
      </c>
      <c r="O5" s="42" t="s">
        <v>52</v>
      </c>
      <c r="P5" s="42" t="s">
        <v>53</v>
      </c>
      <c r="Q5" s="42" t="s">
        <v>58</v>
      </c>
      <c r="R5" s="44" t="s">
        <v>54</v>
      </c>
      <c r="S5" s="44" t="s">
        <v>55</v>
      </c>
      <c r="T5" s="44" t="s">
        <v>59</v>
      </c>
      <c r="U5" s="10" t="s">
        <v>61</v>
      </c>
      <c r="V5" s="8" t="s">
        <v>47</v>
      </c>
      <c r="W5" s="10" t="s">
        <v>60</v>
      </c>
      <c r="X5" s="10" t="s">
        <v>76</v>
      </c>
      <c r="Y5" s="25" t="s">
        <v>7</v>
      </c>
      <c r="Z5" s="10" t="s">
        <v>65</v>
      </c>
      <c r="AA5" s="10" t="s">
        <v>129</v>
      </c>
      <c r="AB5" s="7" t="s">
        <v>62</v>
      </c>
      <c r="AC5" s="11" t="s">
        <v>63</v>
      </c>
      <c r="AD5" s="27" t="s">
        <v>64</v>
      </c>
    </row>
    <row r="6" spans="1:30" ht="18">
      <c r="A6" s="67">
        <v>3</v>
      </c>
      <c r="B6" s="67">
        <v>19</v>
      </c>
      <c r="C6" s="81" t="s">
        <v>39</v>
      </c>
      <c r="D6" s="82" t="s">
        <v>106</v>
      </c>
      <c r="E6" s="82" t="s">
        <v>8</v>
      </c>
      <c r="F6" s="83" t="s">
        <v>16</v>
      </c>
      <c r="G6" s="83" t="s">
        <v>9</v>
      </c>
      <c r="H6" s="15"/>
      <c r="I6" s="87">
        <v>0.43333333333333335</v>
      </c>
      <c r="J6" s="87">
        <v>0.4395949074074074</v>
      </c>
      <c r="K6" s="87">
        <f aca="true" t="shared" si="0" ref="K6:K15">J6-I6</f>
        <v>0.006261574074074072</v>
      </c>
      <c r="L6" s="99">
        <v>0.49652777777777773</v>
      </c>
      <c r="M6" s="99">
        <v>0.502974537037037</v>
      </c>
      <c r="N6" s="99">
        <f aca="true" t="shared" si="1" ref="N6:N15">M6-L6</f>
        <v>0.006446759259259249</v>
      </c>
      <c r="O6" s="106">
        <v>0.5416666666666666</v>
      </c>
      <c r="P6" s="106">
        <v>0.5479861111111112</v>
      </c>
      <c r="Q6" s="106">
        <f aca="true" t="shared" si="2" ref="Q6:Q15">P6-O6</f>
        <v>0.006319444444444544</v>
      </c>
      <c r="R6" s="108">
        <v>0.5902777777777778</v>
      </c>
      <c r="S6" s="108">
        <v>0.5968402777777778</v>
      </c>
      <c r="T6" s="108">
        <f aca="true" t="shared" si="3" ref="T6:T15">S6-R6</f>
        <v>0.006562500000000027</v>
      </c>
      <c r="U6" s="19"/>
      <c r="V6" s="19"/>
      <c r="W6" s="16"/>
      <c r="X6" s="23"/>
      <c r="Y6" s="26"/>
      <c r="Z6" s="16"/>
      <c r="AA6" s="16"/>
      <c r="AB6" s="125">
        <f>K6+N6+Q6</f>
        <v>0.019027777777777866</v>
      </c>
      <c r="AC6" s="124">
        <v>0.019027777777777866</v>
      </c>
      <c r="AD6" s="114">
        <v>1</v>
      </c>
    </row>
    <row r="7" spans="1:30" ht="18">
      <c r="A7" s="67">
        <v>1</v>
      </c>
      <c r="B7" s="67">
        <v>5</v>
      </c>
      <c r="C7" s="81" t="s">
        <v>14</v>
      </c>
      <c r="D7" s="82" t="s">
        <v>15</v>
      </c>
      <c r="E7" s="82" t="s">
        <v>84</v>
      </c>
      <c r="F7" s="83" t="s">
        <v>16</v>
      </c>
      <c r="G7" s="83" t="s">
        <v>17</v>
      </c>
      <c r="H7" s="15"/>
      <c r="I7" s="87">
        <v>0.4305555555555556</v>
      </c>
      <c r="J7" s="87">
        <v>0.4368402777777778</v>
      </c>
      <c r="K7" s="87">
        <f t="shared" si="0"/>
        <v>0.0062847222222222054</v>
      </c>
      <c r="L7" s="99">
        <v>0.49722222222222223</v>
      </c>
      <c r="M7" s="99">
        <v>0.5036921296296296</v>
      </c>
      <c r="N7" s="99">
        <f t="shared" si="1"/>
        <v>0.006469907407407383</v>
      </c>
      <c r="O7" s="106">
        <v>0.5423611111111112</v>
      </c>
      <c r="P7" s="106">
        <v>0.5487962962962963</v>
      </c>
      <c r="Q7" s="106">
        <f t="shared" si="2"/>
        <v>0.006435185185185155</v>
      </c>
      <c r="R7" s="108">
        <v>0.5909722222222222</v>
      </c>
      <c r="S7" s="108">
        <v>0.5974768518518518</v>
      </c>
      <c r="T7" s="108">
        <f t="shared" si="3"/>
        <v>0.00650462962962961</v>
      </c>
      <c r="U7" s="19"/>
      <c r="V7" s="19"/>
      <c r="W7" s="19"/>
      <c r="X7" s="23"/>
      <c r="Y7" s="26"/>
      <c r="Z7" s="16"/>
      <c r="AA7" s="16"/>
      <c r="AB7" s="125">
        <f>K7+N7+Q7</f>
        <v>0.019189814814814743</v>
      </c>
      <c r="AC7" s="124">
        <v>0.019189814814814743</v>
      </c>
      <c r="AD7" s="114">
        <v>2</v>
      </c>
    </row>
    <row r="8" spans="1:30" ht="18">
      <c r="A8" s="67">
        <v>2</v>
      </c>
      <c r="B8" s="67">
        <v>25</v>
      </c>
      <c r="C8" s="82" t="s">
        <v>32</v>
      </c>
      <c r="D8" s="82" t="s">
        <v>113</v>
      </c>
      <c r="E8" s="82" t="s">
        <v>33</v>
      </c>
      <c r="F8" s="67" t="s">
        <v>16</v>
      </c>
      <c r="G8" s="67" t="s">
        <v>25</v>
      </c>
      <c r="H8" s="15"/>
      <c r="I8" s="87">
        <v>0.4361111111111111</v>
      </c>
      <c r="J8" s="87">
        <v>0.4427893518518518</v>
      </c>
      <c r="K8" s="87">
        <f t="shared" si="0"/>
        <v>0.006678240740740693</v>
      </c>
      <c r="L8" s="99">
        <v>0.4993055555555555</v>
      </c>
      <c r="M8" s="99">
        <v>0.5058217592592592</v>
      </c>
      <c r="N8" s="99">
        <f t="shared" si="1"/>
        <v>0.006516203703703705</v>
      </c>
      <c r="O8" s="106">
        <v>0.5430555555555555</v>
      </c>
      <c r="P8" s="106">
        <v>0.5496064814814815</v>
      </c>
      <c r="Q8" s="106">
        <f t="shared" si="2"/>
        <v>0.006550925925925988</v>
      </c>
      <c r="R8" s="108">
        <v>0.5916666666666667</v>
      </c>
      <c r="S8" s="108">
        <v>0.5981828703703703</v>
      </c>
      <c r="T8" s="108">
        <f t="shared" si="3"/>
        <v>0.006516203703703649</v>
      </c>
      <c r="U8" s="19"/>
      <c r="V8" s="19"/>
      <c r="W8" s="16"/>
      <c r="X8" s="23"/>
      <c r="Y8" s="26"/>
      <c r="Z8" s="16"/>
      <c r="AA8" s="16"/>
      <c r="AB8" s="125">
        <f>N8+Q8+T8</f>
        <v>0.01958333333333334</v>
      </c>
      <c r="AC8" s="124">
        <v>0.01958333333333334</v>
      </c>
      <c r="AD8" s="114">
        <v>3</v>
      </c>
    </row>
    <row r="9" spans="1:30" ht="18">
      <c r="A9" s="67">
        <v>4</v>
      </c>
      <c r="B9" s="67">
        <v>14</v>
      </c>
      <c r="C9" s="82" t="s">
        <v>18</v>
      </c>
      <c r="D9" s="82" t="s">
        <v>100</v>
      </c>
      <c r="E9" s="82" t="s">
        <v>8</v>
      </c>
      <c r="F9" s="67" t="s">
        <v>16</v>
      </c>
      <c r="G9" s="67" t="s">
        <v>9</v>
      </c>
      <c r="H9" s="15"/>
      <c r="I9" s="87">
        <v>0.43125</v>
      </c>
      <c r="J9" s="87">
        <v>0.4376736111111111</v>
      </c>
      <c r="K9" s="87">
        <f t="shared" si="0"/>
        <v>0.0064236111111110605</v>
      </c>
      <c r="L9" s="99">
        <v>0.4979166666666666</v>
      </c>
      <c r="M9" s="99">
        <v>0.5045717592592592</v>
      </c>
      <c r="N9" s="99">
        <f t="shared" si="1"/>
        <v>0.006655092592592615</v>
      </c>
      <c r="O9" s="106">
        <v>0.54375</v>
      </c>
      <c r="P9" s="106">
        <v>0.5504166666666667</v>
      </c>
      <c r="Q9" s="106">
        <f t="shared" si="2"/>
        <v>0.00666666666666671</v>
      </c>
      <c r="R9" s="108">
        <v>0.5930555555555556</v>
      </c>
      <c r="S9" s="108">
        <v>0.5996643518518519</v>
      </c>
      <c r="T9" s="108">
        <f t="shared" si="3"/>
        <v>0.006608796296296293</v>
      </c>
      <c r="U9" s="19"/>
      <c r="V9" s="19"/>
      <c r="W9" s="16"/>
      <c r="X9" s="23"/>
      <c r="Y9" s="26"/>
      <c r="Z9" s="16"/>
      <c r="AA9" s="16"/>
      <c r="AB9" s="125">
        <f>K9+N9+T9</f>
        <v>0.01968749999999997</v>
      </c>
      <c r="AC9" s="124">
        <v>0.0196875</v>
      </c>
      <c r="AD9" s="114">
        <v>4</v>
      </c>
    </row>
    <row r="10" spans="1:30" ht="18">
      <c r="A10" s="67">
        <v>6</v>
      </c>
      <c r="B10" s="67">
        <v>22</v>
      </c>
      <c r="C10" s="81" t="s">
        <v>109</v>
      </c>
      <c r="D10" s="81" t="s">
        <v>23</v>
      </c>
      <c r="E10" s="81" t="s">
        <v>33</v>
      </c>
      <c r="F10" s="67" t="s">
        <v>16</v>
      </c>
      <c r="G10" s="67" t="s">
        <v>9</v>
      </c>
      <c r="H10" s="15"/>
      <c r="I10" s="87">
        <v>0.4354166666666666</v>
      </c>
      <c r="J10" s="87">
        <v>0.44233796296296296</v>
      </c>
      <c r="K10" s="87">
        <f t="shared" si="0"/>
        <v>0.006921296296296342</v>
      </c>
      <c r="L10" s="99">
        <v>0.5006944444444444</v>
      </c>
      <c r="M10" s="99">
        <v>0.5074884259259259</v>
      </c>
      <c r="N10" s="99">
        <f t="shared" si="1"/>
        <v>0.00679398148148147</v>
      </c>
      <c r="O10" s="106">
        <v>0.5444444444444444</v>
      </c>
      <c r="P10" s="106">
        <v>0.5511574074074074</v>
      </c>
      <c r="Q10" s="106">
        <f t="shared" si="2"/>
        <v>0.006712962962962976</v>
      </c>
      <c r="R10" s="108">
        <v>0.59375</v>
      </c>
      <c r="S10" s="108">
        <v>0.600462962962963</v>
      </c>
      <c r="T10" s="108">
        <f t="shared" si="3"/>
        <v>0.006712962962962976</v>
      </c>
      <c r="U10" s="19"/>
      <c r="V10" s="19"/>
      <c r="W10" s="16"/>
      <c r="X10" s="23"/>
      <c r="Y10" s="26"/>
      <c r="Z10" s="16"/>
      <c r="AA10" s="16"/>
      <c r="AB10" s="125">
        <f>N10+Q10+T10</f>
        <v>0.020219907407407423</v>
      </c>
      <c r="AC10" s="124">
        <v>0.020219907407407423</v>
      </c>
      <c r="AD10" s="114">
        <v>5</v>
      </c>
    </row>
    <row r="11" spans="1:30" ht="18">
      <c r="A11" s="67">
        <v>7</v>
      </c>
      <c r="B11" s="67">
        <v>21</v>
      </c>
      <c r="C11" s="81" t="s">
        <v>35</v>
      </c>
      <c r="D11" s="81" t="s">
        <v>36</v>
      </c>
      <c r="E11" s="81" t="s">
        <v>33</v>
      </c>
      <c r="F11" s="67" t="s">
        <v>16</v>
      </c>
      <c r="G11" s="67" t="s">
        <v>25</v>
      </c>
      <c r="H11" s="15"/>
      <c r="I11" s="87">
        <v>0.43472222222222223</v>
      </c>
      <c r="J11" s="87">
        <v>0.44157407407407406</v>
      </c>
      <c r="K11" s="87">
        <f t="shared" si="0"/>
        <v>0.006851851851851831</v>
      </c>
      <c r="L11" s="99">
        <v>0.5</v>
      </c>
      <c r="M11" s="99">
        <v>0.5070023148148148</v>
      </c>
      <c r="N11" s="99">
        <f t="shared" si="1"/>
        <v>0.007002314814814836</v>
      </c>
      <c r="O11" s="106">
        <v>0.5458333333333333</v>
      </c>
      <c r="P11" s="106">
        <v>0.5528587962962963</v>
      </c>
      <c r="Q11" s="106">
        <f t="shared" si="2"/>
        <v>0.007025462962963025</v>
      </c>
      <c r="R11" s="108">
        <v>0.5944444444444444</v>
      </c>
      <c r="S11" s="108">
        <v>0.6014351851851852</v>
      </c>
      <c r="T11" s="108">
        <f t="shared" si="3"/>
        <v>0.006990740740740797</v>
      </c>
      <c r="U11" s="19"/>
      <c r="V11" s="19"/>
      <c r="W11" s="16"/>
      <c r="X11" s="23"/>
      <c r="Y11" s="26"/>
      <c r="Z11" s="16"/>
      <c r="AA11" s="16"/>
      <c r="AB11" s="125">
        <f>K11+N11+T11</f>
        <v>0.020844907407407465</v>
      </c>
      <c r="AC11" s="124">
        <v>0.020844907407407465</v>
      </c>
      <c r="AD11" s="114">
        <v>6</v>
      </c>
    </row>
    <row r="12" spans="1:30" ht="18">
      <c r="A12" s="67">
        <v>5</v>
      </c>
      <c r="B12" s="67">
        <v>20</v>
      </c>
      <c r="C12" s="81" t="s">
        <v>107</v>
      </c>
      <c r="D12" s="81" t="s">
        <v>108</v>
      </c>
      <c r="E12" s="82" t="s">
        <v>8</v>
      </c>
      <c r="F12" s="83" t="s">
        <v>16</v>
      </c>
      <c r="G12" s="83" t="s">
        <v>9</v>
      </c>
      <c r="H12" s="15"/>
      <c r="I12" s="87">
        <v>0.43402777777777773</v>
      </c>
      <c r="J12" s="87">
        <v>0.44070601851851854</v>
      </c>
      <c r="K12" s="87">
        <f t="shared" si="0"/>
        <v>0.006678240740740804</v>
      </c>
      <c r="L12" s="99">
        <v>0.4986111111111111</v>
      </c>
      <c r="M12" s="99">
        <v>0.5064004629629629</v>
      </c>
      <c r="N12" s="99">
        <f t="shared" si="1"/>
        <v>0.007789351851851811</v>
      </c>
      <c r="O12" s="106">
        <v>0.5479166666666667</v>
      </c>
      <c r="P12" s="106">
        <v>0.5544907407407408</v>
      </c>
      <c r="Q12" s="106">
        <f t="shared" si="2"/>
        <v>0.0065740740740740655</v>
      </c>
      <c r="R12" s="108">
        <v>0.5923611111111111</v>
      </c>
      <c r="S12" s="108">
        <v>0.5990393518518519</v>
      </c>
      <c r="T12" s="108">
        <f t="shared" si="3"/>
        <v>0.0066782407407407485</v>
      </c>
      <c r="U12" s="19"/>
      <c r="V12" s="39"/>
      <c r="W12" s="16"/>
      <c r="X12" s="23"/>
      <c r="Y12" s="26"/>
      <c r="Z12" s="16"/>
      <c r="AA12" s="16"/>
      <c r="AB12" s="125">
        <f>N12+Q12+T12</f>
        <v>0.021041666666666625</v>
      </c>
      <c r="AC12" s="124">
        <v>0.021041666666666625</v>
      </c>
      <c r="AD12" s="114">
        <v>7</v>
      </c>
    </row>
    <row r="13" spans="1:30" ht="18">
      <c r="A13" s="67">
        <v>9</v>
      </c>
      <c r="B13" s="67">
        <v>18</v>
      </c>
      <c r="C13" s="81" t="s">
        <v>24</v>
      </c>
      <c r="D13" s="82" t="s">
        <v>105</v>
      </c>
      <c r="E13" s="82" t="s">
        <v>8</v>
      </c>
      <c r="F13" s="83" t="s">
        <v>16</v>
      </c>
      <c r="G13" s="83" t="s">
        <v>25</v>
      </c>
      <c r="H13" s="15"/>
      <c r="I13" s="87">
        <v>0.43263888888888885</v>
      </c>
      <c r="J13" s="87">
        <v>0.43962962962962965</v>
      </c>
      <c r="K13" s="87">
        <f t="shared" si="0"/>
        <v>0.006990740740740797</v>
      </c>
      <c r="L13" s="99">
        <v>0.5013888888888889</v>
      </c>
      <c r="M13" s="99">
        <v>0.5083796296296296</v>
      </c>
      <c r="N13" s="99">
        <f t="shared" si="1"/>
        <v>0.006990740740740686</v>
      </c>
      <c r="O13" s="106">
        <v>0.545138888888889</v>
      </c>
      <c r="P13" s="106">
        <v>0.5522106481481481</v>
      </c>
      <c r="Q13" s="106">
        <f t="shared" si="2"/>
        <v>0.0070717592592591805</v>
      </c>
      <c r="R13" s="108">
        <v>0.5958333333333333</v>
      </c>
      <c r="S13" s="108">
        <v>0.6029976851851852</v>
      </c>
      <c r="T13" s="108">
        <f t="shared" si="3"/>
        <v>0.0071643518518518245</v>
      </c>
      <c r="U13" s="19"/>
      <c r="V13" s="19"/>
      <c r="W13" s="16"/>
      <c r="X13" s="23"/>
      <c r="Y13" s="26"/>
      <c r="Z13" s="16"/>
      <c r="AA13" s="16"/>
      <c r="AB13" s="125">
        <f>K13+N13+Q13</f>
        <v>0.021053240740740664</v>
      </c>
      <c r="AC13" s="124">
        <v>0.021053240740740664</v>
      </c>
      <c r="AD13" s="114">
        <v>8</v>
      </c>
    </row>
    <row r="14" spans="1:30" ht="18">
      <c r="A14" s="67">
        <v>8</v>
      </c>
      <c r="B14" s="67">
        <v>26</v>
      </c>
      <c r="C14" s="81" t="s">
        <v>37</v>
      </c>
      <c r="D14" s="82" t="s">
        <v>38</v>
      </c>
      <c r="E14" s="82" t="s">
        <v>33</v>
      </c>
      <c r="F14" s="83" t="s">
        <v>16</v>
      </c>
      <c r="G14" s="83" t="s">
        <v>25</v>
      </c>
      <c r="H14" s="15"/>
      <c r="I14" s="87">
        <v>0.4368055555555555</v>
      </c>
      <c r="J14" s="87">
        <v>0.44415509259259256</v>
      </c>
      <c r="K14" s="87">
        <f t="shared" si="0"/>
        <v>0.007349537037037057</v>
      </c>
      <c r="L14" s="99">
        <v>0.5020833333333333</v>
      </c>
      <c r="M14" s="99">
        <v>0.5091435185185186</v>
      </c>
      <c r="N14" s="99">
        <f t="shared" si="1"/>
        <v>0.007060185185185253</v>
      </c>
      <c r="O14" s="106">
        <v>0.5465277777777778</v>
      </c>
      <c r="P14" s="106">
        <v>0.5535532407407407</v>
      </c>
      <c r="Q14" s="106">
        <f t="shared" si="2"/>
        <v>0.007025462962962914</v>
      </c>
      <c r="R14" s="108">
        <v>0.5951388888888889</v>
      </c>
      <c r="S14" s="108">
        <v>0.602199074074074</v>
      </c>
      <c r="T14" s="108">
        <f t="shared" si="3"/>
        <v>0.007060185185185142</v>
      </c>
      <c r="U14" s="19"/>
      <c r="V14" s="19"/>
      <c r="W14" s="16"/>
      <c r="X14" s="16"/>
      <c r="Y14" s="26"/>
      <c r="Z14" s="16"/>
      <c r="AA14" s="16"/>
      <c r="AB14" s="125">
        <f>N14+Q14+T14</f>
        <v>0.021145833333333308</v>
      </c>
      <c r="AC14" s="124">
        <v>0.021145833333333308</v>
      </c>
      <c r="AD14" s="114">
        <v>9</v>
      </c>
    </row>
    <row r="15" spans="1:30" ht="18">
      <c r="A15" s="95">
        <v>10</v>
      </c>
      <c r="B15" s="95">
        <v>16</v>
      </c>
      <c r="C15" s="89" t="s">
        <v>31</v>
      </c>
      <c r="D15" s="90"/>
      <c r="E15" s="82" t="s">
        <v>8</v>
      </c>
      <c r="F15" s="67" t="s">
        <v>16</v>
      </c>
      <c r="G15" s="67" t="s">
        <v>9</v>
      </c>
      <c r="H15" s="15"/>
      <c r="I15" s="87">
        <v>0.43194444444444446</v>
      </c>
      <c r="J15" s="87">
        <v>0.43953703703703706</v>
      </c>
      <c r="K15" s="87">
        <f t="shared" si="0"/>
        <v>0.007592592592592595</v>
      </c>
      <c r="L15" s="99">
        <v>0.5027777777777778</v>
      </c>
      <c r="M15" s="99">
        <v>0.5101967592592592</v>
      </c>
      <c r="N15" s="99">
        <f t="shared" si="1"/>
        <v>0.007418981481481457</v>
      </c>
      <c r="O15" s="106">
        <v>0.5472222222222222</v>
      </c>
      <c r="P15" s="109">
        <v>0.5680555555555555</v>
      </c>
      <c r="Q15" s="106">
        <f t="shared" si="2"/>
        <v>0.02083333333333337</v>
      </c>
      <c r="R15" s="109">
        <v>0.5965277777777778</v>
      </c>
      <c r="S15" s="109">
        <v>0.6243055555555556</v>
      </c>
      <c r="T15" s="109">
        <f t="shared" si="3"/>
        <v>0.02777777777777779</v>
      </c>
      <c r="U15" s="19"/>
      <c r="V15" s="19"/>
      <c r="W15" s="16"/>
      <c r="X15" s="23"/>
      <c r="Y15" s="26"/>
      <c r="Z15" s="111"/>
      <c r="AA15" s="16"/>
      <c r="AB15" s="125">
        <f>K15+N15+Q15+AA15</f>
        <v>0.03584490740740742</v>
      </c>
      <c r="AC15" s="124">
        <v>0.03584490740740742</v>
      </c>
      <c r="AD15" s="114">
        <v>10</v>
      </c>
    </row>
    <row r="16" spans="2:30" ht="12.75">
      <c r="B16" s="55"/>
      <c r="C16" s="20"/>
      <c r="D16" s="20"/>
      <c r="E16" s="20"/>
      <c r="G16" s="56"/>
      <c r="H16" s="56"/>
      <c r="I16" s="57"/>
      <c r="J16" s="57"/>
      <c r="K16" s="57"/>
      <c r="L16" s="58"/>
      <c r="M16" s="58"/>
      <c r="N16" s="58"/>
      <c r="O16" s="59"/>
      <c r="P16" s="59"/>
      <c r="Q16" s="59"/>
      <c r="R16" s="60"/>
      <c r="S16" s="60"/>
      <c r="T16" s="60"/>
      <c r="U16" s="61"/>
      <c r="V16" s="61"/>
      <c r="W16" s="61"/>
      <c r="X16" s="62"/>
      <c r="Y16" s="63"/>
      <c r="Z16" s="61"/>
      <c r="AA16" s="61"/>
      <c r="AB16" s="64"/>
      <c r="AC16" s="65"/>
      <c r="AD16" s="66"/>
    </row>
    <row r="17" spans="2:30" ht="12.75">
      <c r="B17" s="55"/>
      <c r="C17" s="20"/>
      <c r="D17" s="20"/>
      <c r="E17" s="20"/>
      <c r="G17" s="56"/>
      <c r="H17" s="56"/>
      <c r="I17" s="57"/>
      <c r="J17" s="57"/>
      <c r="K17" s="57"/>
      <c r="L17" s="58"/>
      <c r="M17" s="58"/>
      <c r="N17" s="58"/>
      <c r="O17" s="59"/>
      <c r="P17" s="59"/>
      <c r="Q17" s="59"/>
      <c r="R17" s="60"/>
      <c r="S17" s="60"/>
      <c r="T17" s="60"/>
      <c r="U17" s="61"/>
      <c r="V17" s="61"/>
      <c r="W17" s="61"/>
      <c r="X17" s="62"/>
      <c r="Y17" s="63"/>
      <c r="Z17" s="61"/>
      <c r="AA17" s="61"/>
      <c r="AB17" s="64"/>
      <c r="AC17" s="65"/>
      <c r="AD17" s="66"/>
    </row>
    <row r="18" spans="21:22" ht="12.75">
      <c r="U18" s="24"/>
      <c r="V18" s="24"/>
    </row>
    <row r="20" spans="21:22" ht="12.75">
      <c r="U20" s="24"/>
      <c r="V20" s="24"/>
    </row>
  </sheetData>
  <autoFilter ref="A5:AD15"/>
  <printOptions/>
  <pageMargins left="0.36" right="0.22" top="0.76" bottom="1" header="0.5" footer="0.5"/>
  <pageSetup horizontalDpi="1200" verticalDpi="1200" orientation="landscape" paperSize="9" r:id="rId3"/>
  <legacyDrawing r:id="rId2"/>
  <oleObjects>
    <oleObject progId="" shapeId="11121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17:D23"/>
  <sheetViews>
    <sheetView workbookViewId="0" topLeftCell="A13">
      <selection activeCell="C34" sqref="C34"/>
    </sheetView>
  </sheetViews>
  <sheetFormatPr defaultColWidth="9.00390625" defaultRowHeight="12.75"/>
  <cols>
    <col min="3" max="3" width="47.75390625" style="0" bestFit="1" customWidth="1"/>
    <col min="4" max="4" width="21.25390625" style="0" bestFit="1" customWidth="1"/>
  </cols>
  <sheetData>
    <row r="16" ht="13.5" thickBot="1"/>
    <row r="17" spans="3:4" s="46" customFormat="1" ht="40.5" customHeight="1" thickBot="1">
      <c r="C17" s="53" t="s">
        <v>74</v>
      </c>
      <c r="D17" s="54" t="s">
        <v>75</v>
      </c>
    </row>
    <row r="18" spans="3:4" s="46" customFormat="1" ht="40.5" customHeight="1">
      <c r="C18" s="47" t="s">
        <v>66</v>
      </c>
      <c r="D18" s="48" t="s">
        <v>67</v>
      </c>
    </row>
    <row r="19" spans="3:4" s="46" customFormat="1" ht="40.5" customHeight="1">
      <c r="C19" s="49" t="s">
        <v>68</v>
      </c>
      <c r="D19" s="50" t="s">
        <v>67</v>
      </c>
    </row>
    <row r="20" spans="3:4" s="46" customFormat="1" ht="40.5" customHeight="1">
      <c r="C20" s="49" t="s">
        <v>40</v>
      </c>
      <c r="D20" s="50" t="s">
        <v>69</v>
      </c>
    </row>
    <row r="21" spans="3:4" s="46" customFormat="1" ht="40.5" customHeight="1">
      <c r="C21" s="49" t="s">
        <v>70</v>
      </c>
      <c r="D21" s="50" t="s">
        <v>71</v>
      </c>
    </row>
    <row r="22" spans="3:4" s="46" customFormat="1" ht="40.5" customHeight="1">
      <c r="C22" s="49" t="s">
        <v>132</v>
      </c>
      <c r="D22" s="50" t="s">
        <v>133</v>
      </c>
    </row>
    <row r="23" spans="3:4" s="46" customFormat="1" ht="40.5" customHeight="1" thickBot="1">
      <c r="C23" s="51" t="s">
        <v>72</v>
      </c>
      <c r="D23" s="52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ИКС 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Дмитрий</cp:lastModifiedBy>
  <cp:lastPrinted>2007-11-24T12:46:23Z</cp:lastPrinted>
  <dcterms:created xsi:type="dcterms:W3CDTF">2007-09-14T09:02:06Z</dcterms:created>
  <dcterms:modified xsi:type="dcterms:W3CDTF">2007-11-26T13:16:52Z</dcterms:modified>
  <cp:category/>
  <cp:version/>
  <cp:contentType/>
  <cp:contentStatus/>
</cp:coreProperties>
</file>